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2018_rozpočet" sheetId="1" r:id="rId1"/>
    <sheet name="2018_účetnictví" sheetId="2" r:id="rId2"/>
    <sheet name="List2" sheetId="3" r:id="rId3"/>
    <sheet name="List3" sheetId="4" r:id="rId4"/>
  </sheets>
  <definedNames>
    <definedName name="_xlnm.Print_Area" localSheetId="0">'2018_rozpočet'!$A$1:$D$73</definedName>
    <definedName name="_xlnm.Print_Area" localSheetId="1">'2018_účetnictví'!$A$1:$E$175</definedName>
  </definedNames>
  <calcPr fullCalcOnLoad="1"/>
</workbook>
</file>

<file path=xl/sharedStrings.xml><?xml version="1.0" encoding="utf-8"?>
<sst xmlns="http://schemas.openxmlformats.org/spreadsheetml/2006/main" count="484" uniqueCount="209">
  <si>
    <t>Obec Bohy, Bohy 31, 331 41 Kralovice, IČ: 00572977</t>
  </si>
  <si>
    <t>Paragraf</t>
  </si>
  <si>
    <t>Položka</t>
  </si>
  <si>
    <t>Text</t>
  </si>
  <si>
    <t>Kč</t>
  </si>
  <si>
    <t>I. Rozpočtové příjmy</t>
  </si>
  <si>
    <t>0000</t>
  </si>
  <si>
    <t xml:space="preserve"> 0000</t>
  </si>
  <si>
    <t>1111</t>
  </si>
  <si>
    <t>Daň z příjmů FO ze záv.činnosti</t>
  </si>
  <si>
    <t>1112</t>
  </si>
  <si>
    <t>Daň z příjmů FO ze sam.činnosti</t>
  </si>
  <si>
    <t>1113</t>
  </si>
  <si>
    <t>1121</t>
  </si>
  <si>
    <t>Daň z příjmů právnických osob</t>
  </si>
  <si>
    <t>1211</t>
  </si>
  <si>
    <t>Daň z přidané hodnoty</t>
  </si>
  <si>
    <t>1511</t>
  </si>
  <si>
    <t>Daň z nemovitostí</t>
  </si>
  <si>
    <t>4112</t>
  </si>
  <si>
    <t>2111</t>
  </si>
  <si>
    <t>Příjmy z poskytování služeb a výrobků</t>
  </si>
  <si>
    <t>3722</t>
  </si>
  <si>
    <t>Sběr a odvoz komunálních odpadů</t>
  </si>
  <si>
    <t>4357</t>
  </si>
  <si>
    <t>2132</t>
  </si>
  <si>
    <t>Příjmy z pronájmu ost.nem.</t>
  </si>
  <si>
    <t>6171</t>
  </si>
  <si>
    <t>Činnost místní správy</t>
  </si>
  <si>
    <t>2131</t>
  </si>
  <si>
    <t>6310</t>
  </si>
  <si>
    <t>Obecné příjmy a výdaje</t>
  </si>
  <si>
    <t>2141</t>
  </si>
  <si>
    <t>Úroky</t>
  </si>
  <si>
    <t>Příjmy celkem:</t>
  </si>
  <si>
    <t>I. Rozpočtové výdaje</t>
  </si>
  <si>
    <t>5139</t>
  </si>
  <si>
    <t>Nákup materiálu</t>
  </si>
  <si>
    <t>5169</t>
  </si>
  <si>
    <t>Nákup služeb</t>
  </si>
  <si>
    <t>5021</t>
  </si>
  <si>
    <t>Ostatní osobní výdaje</t>
  </si>
  <si>
    <t>2221</t>
  </si>
  <si>
    <t>Provoz veřejné silniční dopravy</t>
  </si>
  <si>
    <t>5193</t>
  </si>
  <si>
    <t>Výdaje na dopravní obslužnost</t>
  </si>
  <si>
    <t>2321</t>
  </si>
  <si>
    <t>Odvod a čist.odp.vod</t>
  </si>
  <si>
    <t>3113</t>
  </si>
  <si>
    <t>Základní školy</t>
  </si>
  <si>
    <t>5321</t>
  </si>
  <si>
    <t>Neinvestiční transfery obcím</t>
  </si>
  <si>
    <t>3314</t>
  </si>
  <si>
    <t>Činnosti knihovnické</t>
  </si>
  <si>
    <t>3326</t>
  </si>
  <si>
    <t>Poříz., zachování a obnova kult.památek</t>
  </si>
  <si>
    <t>5171</t>
  </si>
  <si>
    <t>Opravy a udržování</t>
  </si>
  <si>
    <t>3631</t>
  </si>
  <si>
    <t>5154</t>
  </si>
  <si>
    <t>Elektrická energie</t>
  </si>
  <si>
    <t>Veřejné osvětlení</t>
  </si>
  <si>
    <t>3632</t>
  </si>
  <si>
    <t>Pohřebnictví</t>
  </si>
  <si>
    <t>Sběr a svoz kom.odpadů</t>
  </si>
  <si>
    <t>3745</t>
  </si>
  <si>
    <t>Péče o vzhled obcí</t>
  </si>
  <si>
    <t>5156</t>
  </si>
  <si>
    <t>Pohonné hmoty a maziva</t>
  </si>
  <si>
    <t>6112</t>
  </si>
  <si>
    <t>Zastupitelstva obcí</t>
  </si>
  <si>
    <t>5023</t>
  </si>
  <si>
    <t>Odměny členů zastupitelstev</t>
  </si>
  <si>
    <t>5032</t>
  </si>
  <si>
    <t>Povinné zdravotní pojištění</t>
  </si>
  <si>
    <t>5136</t>
  </si>
  <si>
    <t>Výdaje na knihy, učební pomůcky a tisk</t>
  </si>
  <si>
    <t>5161</t>
  </si>
  <si>
    <t>Služby pošt</t>
  </si>
  <si>
    <t>5162</t>
  </si>
  <si>
    <t>Služby telekomunikací</t>
  </si>
  <si>
    <t>5167</t>
  </si>
  <si>
    <t>Služby školení a vzdělávání</t>
  </si>
  <si>
    <t>5172</t>
  </si>
  <si>
    <t>5175</t>
  </si>
  <si>
    <t>Pohoštění</t>
  </si>
  <si>
    <t>5492</t>
  </si>
  <si>
    <t>5163</t>
  </si>
  <si>
    <t>Služby peněžních ústavů</t>
  </si>
  <si>
    <t>Výdaje celkem:</t>
  </si>
  <si>
    <t>Příjmy z pronájmu pozemků</t>
  </si>
  <si>
    <t>1361</t>
  </si>
  <si>
    <t>Správní poplatky</t>
  </si>
  <si>
    <t>4111</t>
  </si>
  <si>
    <t>4122</t>
  </si>
  <si>
    <t>Neinv.příj.od krajů</t>
  </si>
  <si>
    <t>Neinv.příj. ze SR s dot.vzt. (všeob.pokladna)</t>
  </si>
  <si>
    <t>Neinv.příj.dotace ze SR s dot.vzt.</t>
  </si>
  <si>
    <t>4351</t>
  </si>
  <si>
    <t>Osob.asist.,peč.služba a podpora sam.bydlení</t>
  </si>
  <si>
    <t>2212</t>
  </si>
  <si>
    <t>Silnice</t>
  </si>
  <si>
    <t>5137</t>
  </si>
  <si>
    <t>Drobný hmotný dlouhodobý majetek</t>
  </si>
  <si>
    <t>5512</t>
  </si>
  <si>
    <t>Požární ochrana - dobr.část</t>
  </si>
  <si>
    <t>Výdaje na dodavatel.zajišť.opravy a údržby</t>
  </si>
  <si>
    <t>Výdaje na nákup softwaru a poč.programů</t>
  </si>
  <si>
    <t>Věcné dary</t>
  </si>
  <si>
    <t>5212</t>
  </si>
  <si>
    <t>Neinv.transfery nefin.podnik.subj. - FO</t>
  </si>
  <si>
    <t>6121</t>
  </si>
  <si>
    <t>Stavby</t>
  </si>
  <si>
    <t>3319</t>
  </si>
  <si>
    <t>Ost. záležitosti kultury</t>
  </si>
  <si>
    <t>5155</t>
  </si>
  <si>
    <t>Pevná paliva</t>
  </si>
  <si>
    <t>Příjmy z pronájmu ost. nem. a jejich částí</t>
  </si>
  <si>
    <t>Poznámka</t>
  </si>
  <si>
    <t>činnost v lese</t>
  </si>
  <si>
    <t>společenské zařízení čp. 31</t>
  </si>
  <si>
    <t>DPS Bohy</t>
  </si>
  <si>
    <t>pronájem pozemků</t>
  </si>
  <si>
    <t>úroky</t>
  </si>
  <si>
    <t>příjmy z daní a dotací</t>
  </si>
  <si>
    <t>práce v lese</t>
  </si>
  <si>
    <t>dopravní oblužnost</t>
  </si>
  <si>
    <t>ČOV u DPS Bohy</t>
  </si>
  <si>
    <t>společ.zařízení čp. 31</t>
  </si>
  <si>
    <t>kapličky</t>
  </si>
  <si>
    <t>veřejná zeleň</t>
  </si>
  <si>
    <t>Dle usnesení ZO č. 16/2014 z 24.11.2014 jsou závaznými ukazateli rozpočtu paragrafy.</t>
  </si>
  <si>
    <t xml:space="preserve"> - finanční podíl obce na nákladech školy a školky</t>
  </si>
  <si>
    <t xml:space="preserve"> - finanční příspěvky na podporu kultury, sportu a kulturních památek</t>
  </si>
  <si>
    <t>Případné dotazy prosím směřujte na OÚ Bohy.</t>
  </si>
  <si>
    <t>Rozpočet vypracovala: Lenka Havlíčková</t>
  </si>
  <si>
    <t>zálohy</t>
  </si>
  <si>
    <t>pronájem</t>
  </si>
  <si>
    <t>příspěvky</t>
  </si>
  <si>
    <t>3721</t>
  </si>
  <si>
    <t>Sběr a odvoz nebezpečných odpadů</t>
  </si>
  <si>
    <t>3723</t>
  </si>
  <si>
    <t>Sběr a odvoz tříděních odpadů</t>
  </si>
  <si>
    <t>známky na popelnice</t>
  </si>
  <si>
    <t>Ekokom</t>
  </si>
  <si>
    <t>3639</t>
  </si>
  <si>
    <t xml:space="preserve">Územní rozvoj </t>
  </si>
  <si>
    <t>Rozpočet byl schválen Zastupitelstvem obce Bohy dne            dle usnesení č.</t>
  </si>
  <si>
    <t>Sběr a odvoz tříděných odpadů</t>
  </si>
  <si>
    <t>Eko-kom</t>
  </si>
  <si>
    <t>Územní rozvoj</t>
  </si>
  <si>
    <t>opravy cest, zpevnění u čp. 7</t>
  </si>
  <si>
    <t>oprava WC, omítky, el.</t>
  </si>
  <si>
    <t>Sběr a svoz nebezp.odpadů</t>
  </si>
  <si>
    <t xml:space="preserve"> - oprava sociálních zařízení v Bohy čp.31 (společ.zař.)</t>
  </si>
  <si>
    <t xml:space="preserve">Z úřední desky svěšeno dne: </t>
  </si>
  <si>
    <t xml:space="preserve">Z elektronické úřední desky svěšeno dne: </t>
  </si>
  <si>
    <t>společ.zař. čp. 31 (pronájem)</t>
  </si>
  <si>
    <t>3635</t>
  </si>
  <si>
    <t>Územní plánování</t>
  </si>
  <si>
    <t>územní plán obce</t>
  </si>
  <si>
    <t>Komun.služby a územní rozvoj</t>
  </si>
  <si>
    <t>Příjmy a výdaje z úvěr.fin.operací</t>
  </si>
  <si>
    <t>6320</t>
  </si>
  <si>
    <t>Pojištění funkčně nespecifikované</t>
  </si>
  <si>
    <t xml:space="preserve"> - úprava prostranství kolem kapličky a transformátoru v Rakoluskách </t>
  </si>
  <si>
    <t xml:space="preserve"> - oprava a údržba cest</t>
  </si>
  <si>
    <t xml:space="preserve"> - požární nádrž</t>
  </si>
  <si>
    <t xml:space="preserve"> - oprava prostor OÚ (chodba)</t>
  </si>
  <si>
    <t xml:space="preserve"> - zpracování územního plánu obce</t>
  </si>
  <si>
    <t xml:space="preserve"> - úpravy prostranství v Bohách u čp. 7,  ukončení zdi u DPS Bohy</t>
  </si>
  <si>
    <t>Navrženy následující akce pro rok 2017:</t>
  </si>
  <si>
    <t>vybavení</t>
  </si>
  <si>
    <t>6119</t>
  </si>
  <si>
    <t>Ost.nákup dlouh.nehmotného majetku</t>
  </si>
  <si>
    <t>6130</t>
  </si>
  <si>
    <t>Pozemky</t>
  </si>
  <si>
    <t>Komunální služby a územní rozvoj j.n.</t>
  </si>
  <si>
    <t>Sběr a svoz komunálních odpadů</t>
  </si>
  <si>
    <t>Příjmy a výdaje z úvěr.finanč.operací</t>
  </si>
  <si>
    <t>1032</t>
  </si>
  <si>
    <t>Lesní hospodářství</t>
  </si>
  <si>
    <t>3725</t>
  </si>
  <si>
    <t>příspěvky MAS, Mikroregion</t>
  </si>
  <si>
    <t>5325</t>
  </si>
  <si>
    <t>Členské příspěvky</t>
  </si>
  <si>
    <t>5222</t>
  </si>
  <si>
    <t>Příspěvky spolkům</t>
  </si>
  <si>
    <t>Navrženy následující akce pro rok 2018:</t>
  </si>
  <si>
    <t>Rozpočet obce Bohy na rok 2018 (č.j. 382/17) - NÁVRH</t>
  </si>
  <si>
    <t xml:space="preserve"> - nákup vozíku</t>
  </si>
  <si>
    <t xml:space="preserve"> - oprava prostor OÚ </t>
  </si>
  <si>
    <t xml:space="preserve"> - územní plán obce (dokončení)</t>
  </si>
  <si>
    <t>Na úřední desce vyvěšeno dne: 29. listopadu 2017</t>
  </si>
  <si>
    <t>Na elektronické úřední desce vyvěšeno dne: 29. listopadu 2017</t>
  </si>
  <si>
    <t xml:space="preserve"> - pokračování vývodu dešťové kanalizace (pod Bohy 25)</t>
  </si>
  <si>
    <t xml:space="preserve"> - dokončení zdi u Bohy 38</t>
  </si>
  <si>
    <t xml:space="preserve"> - požární nádrž (dotace)</t>
  </si>
  <si>
    <t xml:space="preserve"> - úpravy stání pro kontejnery na separovaný odpad</t>
  </si>
  <si>
    <t xml:space="preserve"> - úpravy prostranství v Bohách u čp. 7</t>
  </si>
  <si>
    <t>Rozpočet obce Bohy na rok 2017 (č.j. 382/17) - položkově pro zadání do úč.</t>
  </si>
  <si>
    <t>Rozpočet byl schválen Zastupitelstvem obce Bohy dne                      dle usnesení č.</t>
  </si>
  <si>
    <t>Daň z příjmů FO vybíraná srážkou</t>
  </si>
  <si>
    <t>1381</t>
  </si>
  <si>
    <t>Daň z hazardních her</t>
  </si>
  <si>
    <t>územní plán</t>
  </si>
  <si>
    <t>hřbitov</t>
  </si>
  <si>
    <t>Dary obyvatelstvu</t>
  </si>
  <si>
    <t xml:space="preserve">           Obec Bohy, Bohy 31, 331 41 Kralovice, IČ: 00572977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</si>
</sst>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u val="singleAccounting"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u val="singleAccounting"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1" fontId="0" fillId="0" borderId="0" xfId="0" applyNumberFormat="1" applyAlignment="1">
      <alignment/>
    </xf>
    <xf numFmtId="4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49" fontId="47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41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center"/>
    </xf>
    <xf numFmtId="41" fontId="48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"/>
    </xf>
    <xf numFmtId="49" fontId="49" fillId="0" borderId="0" xfId="0" applyNumberFormat="1" applyFont="1" applyAlignment="1">
      <alignment/>
    </xf>
    <xf numFmtId="41" fontId="49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41" fontId="48" fillId="0" borderId="0" xfId="0" applyNumberFormat="1" applyFont="1" applyFill="1" applyAlignment="1">
      <alignment/>
    </xf>
    <xf numFmtId="41" fontId="47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1" fontId="52" fillId="0" borderId="0" xfId="0" applyNumberFormat="1" applyFont="1" applyAlignment="1">
      <alignment/>
    </xf>
    <xf numFmtId="0" fontId="52" fillId="0" borderId="0" xfId="0" applyFont="1" applyAlignment="1">
      <alignment/>
    </xf>
    <xf numFmtId="49" fontId="53" fillId="0" borderId="0" xfId="0" applyNumberFormat="1" applyFont="1" applyAlignment="1">
      <alignment/>
    </xf>
    <xf numFmtId="41" fontId="53" fillId="0" borderId="0" xfId="0" applyNumberFormat="1" applyFont="1" applyAlignment="1">
      <alignment/>
    </xf>
    <xf numFmtId="0" fontId="53" fillId="0" borderId="0" xfId="0" applyFont="1" applyAlignment="1">
      <alignment/>
    </xf>
    <xf numFmtId="49" fontId="54" fillId="0" borderId="0" xfId="0" applyNumberFormat="1" applyFont="1" applyAlignment="1">
      <alignment/>
    </xf>
    <xf numFmtId="49" fontId="48" fillId="0" borderId="10" xfId="0" applyNumberFormat="1" applyFont="1" applyBorder="1" applyAlignment="1">
      <alignment/>
    </xf>
    <xf numFmtId="41" fontId="48" fillId="0" borderId="10" xfId="0" applyNumberFormat="1" applyFont="1" applyBorder="1" applyAlignment="1">
      <alignment/>
    </xf>
    <xf numFmtId="49" fontId="48" fillId="0" borderId="11" xfId="0" applyNumberFormat="1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center"/>
    </xf>
    <xf numFmtId="41" fontId="49" fillId="0" borderId="0" xfId="0" applyNumberFormat="1" applyFont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9" fontId="48" fillId="0" borderId="0" xfId="0" applyNumberFormat="1" applyFont="1" applyBorder="1" applyAlignment="1">
      <alignment horizontal="left"/>
    </xf>
    <xf numFmtId="41" fontId="48" fillId="0" borderId="0" xfId="0" applyNumberFormat="1" applyFont="1" applyBorder="1" applyAlignment="1">
      <alignment horizontal="center"/>
    </xf>
    <xf numFmtId="49" fontId="48" fillId="0" borderId="13" xfId="0" applyNumberFormat="1" applyFont="1" applyBorder="1" applyAlignment="1">
      <alignment horizontal="left"/>
    </xf>
    <xf numFmtId="49" fontId="48" fillId="0" borderId="0" xfId="0" applyNumberFormat="1" applyFont="1" applyBorder="1" applyAlignment="1">
      <alignment/>
    </xf>
    <xf numFmtId="41" fontId="48" fillId="0" borderId="0" xfId="0" applyNumberFormat="1" applyFont="1" applyBorder="1" applyAlignment="1">
      <alignment/>
    </xf>
    <xf numFmtId="49" fontId="48" fillId="0" borderId="13" xfId="0" applyNumberFormat="1" applyFont="1" applyBorder="1" applyAlignment="1">
      <alignment/>
    </xf>
    <xf numFmtId="49" fontId="47" fillId="0" borderId="12" xfId="0" applyNumberFormat="1" applyFont="1" applyBorder="1" applyAlignment="1">
      <alignment/>
    </xf>
    <xf numFmtId="49" fontId="47" fillId="0" borderId="0" xfId="0" applyNumberFormat="1" applyFont="1" applyBorder="1" applyAlignment="1">
      <alignment/>
    </xf>
    <xf numFmtId="41" fontId="47" fillId="0" borderId="0" xfId="0" applyNumberFormat="1" applyFont="1" applyBorder="1" applyAlignment="1">
      <alignment/>
    </xf>
    <xf numFmtId="49" fontId="48" fillId="0" borderId="13" xfId="0" applyNumberFormat="1" applyFont="1" applyBorder="1" applyAlignment="1">
      <alignment/>
    </xf>
    <xf numFmtId="49" fontId="48" fillId="0" borderId="12" xfId="0" applyNumberFormat="1" applyFont="1" applyBorder="1" applyAlignment="1">
      <alignment/>
    </xf>
    <xf numFmtId="49" fontId="48" fillId="0" borderId="0" xfId="0" applyNumberFormat="1" applyFont="1" applyBorder="1" applyAlignment="1">
      <alignment/>
    </xf>
    <xf numFmtId="49" fontId="47" fillId="0" borderId="14" xfId="0" applyNumberFormat="1" applyFont="1" applyBorder="1" applyAlignment="1">
      <alignment/>
    </xf>
    <xf numFmtId="49" fontId="47" fillId="0" borderId="15" xfId="0" applyNumberFormat="1" applyFont="1" applyBorder="1" applyAlignment="1">
      <alignment/>
    </xf>
    <xf numFmtId="41" fontId="47" fillId="0" borderId="15" xfId="0" applyNumberFormat="1" applyFont="1" applyBorder="1" applyAlignment="1">
      <alignment/>
    </xf>
    <xf numFmtId="49" fontId="48" fillId="0" borderId="16" xfId="0" applyNumberFormat="1" applyFont="1" applyBorder="1" applyAlignment="1">
      <alignment/>
    </xf>
    <xf numFmtId="41" fontId="55" fillId="0" borderId="0" xfId="0" applyNumberFormat="1" applyFont="1" applyBorder="1" applyAlignment="1">
      <alignment/>
    </xf>
    <xf numFmtId="41" fontId="48" fillId="0" borderId="17" xfId="0" applyNumberFormat="1" applyFont="1" applyBorder="1" applyAlignment="1">
      <alignment/>
    </xf>
    <xf numFmtId="49" fontId="56" fillId="0" borderId="12" xfId="0" applyNumberFormat="1" applyFont="1" applyBorder="1" applyAlignment="1">
      <alignment/>
    </xf>
    <xf numFmtId="49" fontId="56" fillId="0" borderId="18" xfId="0" applyNumberFormat="1" applyFont="1" applyBorder="1" applyAlignment="1">
      <alignment/>
    </xf>
    <xf numFmtId="0" fontId="4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49" fontId="48" fillId="0" borderId="0" xfId="0" applyNumberFormat="1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809625</xdr:colOff>
      <xdr:row>4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2"/>
  <sheetViews>
    <sheetView tabSelected="1" workbookViewId="0" topLeftCell="A62">
      <selection activeCell="D73" sqref="A1:D73"/>
    </sheetView>
  </sheetViews>
  <sheetFormatPr defaultColWidth="9.140625" defaultRowHeight="15"/>
  <cols>
    <col min="1" max="1" width="12.28125" style="2" customWidth="1"/>
    <col min="2" max="2" width="51.00390625" style="2" customWidth="1"/>
    <col min="3" max="3" width="17.00390625" style="3" customWidth="1"/>
    <col min="4" max="4" width="32.8515625" style="22" customWidth="1"/>
    <col min="5" max="5" width="11.28125" style="0" bestFit="1" customWidth="1"/>
  </cols>
  <sheetData>
    <row r="1" ht="15"/>
    <row r="2" ht="15">
      <c r="B2" s="4" t="s">
        <v>208</v>
      </c>
    </row>
    <row r="3" ht="15"/>
    <row r="4" ht="15"/>
    <row r="5" ht="15"/>
    <row r="6" ht="23.25">
      <c r="A6" s="19" t="s">
        <v>189</v>
      </c>
    </row>
    <row r="7" ht="15" customHeight="1">
      <c r="A7" s="19"/>
    </row>
    <row r="8" ht="17.25" customHeight="1">
      <c r="A8" s="24" t="s">
        <v>131</v>
      </c>
    </row>
    <row r="9" ht="17.25" customHeight="1">
      <c r="A9" s="24" t="s">
        <v>147</v>
      </c>
    </row>
    <row r="10" ht="15.75" thickBot="1"/>
    <row r="11" spans="1:4" ht="18.75">
      <c r="A11" s="60" t="s">
        <v>5</v>
      </c>
      <c r="B11" s="33"/>
      <c r="C11" s="34"/>
      <c r="D11" s="35"/>
    </row>
    <row r="12" spans="1:4" s="25" customFormat="1" ht="18.75">
      <c r="A12" s="36" t="s">
        <v>1</v>
      </c>
      <c r="B12" s="37" t="s">
        <v>3</v>
      </c>
      <c r="C12" s="38" t="s">
        <v>4</v>
      </c>
      <c r="D12" s="39" t="s">
        <v>118</v>
      </c>
    </row>
    <row r="13" spans="1:4" s="26" customFormat="1" ht="18.75">
      <c r="A13" s="40" t="s">
        <v>6</v>
      </c>
      <c r="B13" s="41"/>
      <c r="C13" s="42">
        <v>2300382</v>
      </c>
      <c r="D13" s="43" t="s">
        <v>124</v>
      </c>
    </row>
    <row r="14" spans="1:4" s="6" customFormat="1" ht="18.75">
      <c r="A14" s="40" t="s">
        <v>180</v>
      </c>
      <c r="B14" s="44" t="s">
        <v>181</v>
      </c>
      <c r="C14" s="45">
        <v>50000</v>
      </c>
      <c r="D14" s="46" t="s">
        <v>119</v>
      </c>
    </row>
    <row r="15" spans="1:4" s="6" customFormat="1" ht="18.75">
      <c r="A15" s="40" t="s">
        <v>113</v>
      </c>
      <c r="B15" s="44" t="s">
        <v>114</v>
      </c>
      <c r="C15" s="45">
        <v>3000</v>
      </c>
      <c r="D15" s="46" t="s">
        <v>157</v>
      </c>
    </row>
    <row r="16" spans="1:4" s="6" customFormat="1" ht="18.75">
      <c r="A16" s="40" t="s">
        <v>145</v>
      </c>
      <c r="B16" s="44" t="s">
        <v>150</v>
      </c>
      <c r="C16" s="45">
        <v>53000</v>
      </c>
      <c r="D16" s="46" t="s">
        <v>122</v>
      </c>
    </row>
    <row r="17" spans="1:4" s="6" customFormat="1" ht="18.75">
      <c r="A17" s="40" t="s">
        <v>22</v>
      </c>
      <c r="B17" s="44" t="s">
        <v>23</v>
      </c>
      <c r="C17" s="45">
        <v>45000</v>
      </c>
      <c r="D17" s="46"/>
    </row>
    <row r="18" spans="1:4" s="6" customFormat="1" ht="18.75">
      <c r="A18" s="40" t="s">
        <v>182</v>
      </c>
      <c r="B18" s="44" t="s">
        <v>149</v>
      </c>
      <c r="C18" s="45">
        <v>13000</v>
      </c>
      <c r="D18" s="46"/>
    </row>
    <row r="19" spans="1:4" s="6" customFormat="1" ht="18.75">
      <c r="A19" s="40" t="s">
        <v>98</v>
      </c>
      <c r="B19" s="44" t="s">
        <v>99</v>
      </c>
      <c r="C19" s="45">
        <v>650000</v>
      </c>
      <c r="D19" s="46" t="s">
        <v>121</v>
      </c>
    </row>
    <row r="20" spans="1:4" s="6" customFormat="1" ht="18.75">
      <c r="A20" s="40" t="s">
        <v>27</v>
      </c>
      <c r="B20" s="44" t="s">
        <v>28</v>
      </c>
      <c r="C20" s="45">
        <v>4000</v>
      </c>
      <c r="D20" s="46"/>
    </row>
    <row r="21" spans="1:4" s="6" customFormat="1" ht="21">
      <c r="A21" s="40" t="s">
        <v>30</v>
      </c>
      <c r="B21" s="44" t="s">
        <v>31</v>
      </c>
      <c r="C21" s="57">
        <v>2000</v>
      </c>
      <c r="D21" s="46" t="s">
        <v>123</v>
      </c>
    </row>
    <row r="22" spans="1:4" ht="18.75">
      <c r="A22" s="47" t="s">
        <v>34</v>
      </c>
      <c r="B22" s="48"/>
      <c r="C22" s="49">
        <f>SUM(C13:C21)</f>
        <v>3120382</v>
      </c>
      <c r="D22" s="50"/>
    </row>
    <row r="23" spans="1:4" ht="18.75">
      <c r="A23" s="51"/>
      <c r="B23" s="52"/>
      <c r="C23" s="45"/>
      <c r="D23" s="50"/>
    </row>
    <row r="24" spans="1:4" ht="18.75">
      <c r="A24" s="59" t="s">
        <v>35</v>
      </c>
      <c r="B24" s="52"/>
      <c r="C24" s="45"/>
      <c r="D24" s="50"/>
    </row>
    <row r="25" spans="1:4" s="25" customFormat="1" ht="18.75">
      <c r="A25" s="36" t="s">
        <v>1</v>
      </c>
      <c r="B25" s="37" t="s">
        <v>3</v>
      </c>
      <c r="C25" s="38" t="s">
        <v>4</v>
      </c>
      <c r="D25" s="39" t="s">
        <v>118</v>
      </c>
    </row>
    <row r="26" spans="1:4" s="6" customFormat="1" ht="18.75">
      <c r="A26" s="40" t="s">
        <v>180</v>
      </c>
      <c r="B26" s="44" t="s">
        <v>181</v>
      </c>
      <c r="C26" s="45">
        <v>150000</v>
      </c>
      <c r="D26" s="46" t="s">
        <v>125</v>
      </c>
    </row>
    <row r="27" spans="1:4" s="6" customFormat="1" ht="18.75">
      <c r="A27" s="40" t="s">
        <v>100</v>
      </c>
      <c r="B27" s="44" t="s">
        <v>101</v>
      </c>
      <c r="C27" s="45">
        <v>260000</v>
      </c>
      <c r="D27" s="46"/>
    </row>
    <row r="28" spans="1:4" s="6" customFormat="1" ht="18.75">
      <c r="A28" s="40" t="s">
        <v>42</v>
      </c>
      <c r="B28" s="44" t="s">
        <v>43</v>
      </c>
      <c r="C28" s="45">
        <v>2882</v>
      </c>
      <c r="D28" s="46" t="s">
        <v>126</v>
      </c>
    </row>
    <row r="29" spans="1:4" s="6" customFormat="1" ht="18.75">
      <c r="A29" s="40" t="s">
        <v>46</v>
      </c>
      <c r="B29" s="44" t="s">
        <v>47</v>
      </c>
      <c r="C29" s="45">
        <v>50000</v>
      </c>
      <c r="D29" s="46" t="s">
        <v>127</v>
      </c>
    </row>
    <row r="30" spans="1:4" s="6" customFormat="1" ht="18.75">
      <c r="A30" s="40" t="s">
        <v>48</v>
      </c>
      <c r="B30" s="44" t="s">
        <v>49</v>
      </c>
      <c r="C30" s="45">
        <v>80000</v>
      </c>
      <c r="D30" s="46"/>
    </row>
    <row r="31" spans="1:4" s="6" customFormat="1" ht="18.75">
      <c r="A31" s="40" t="s">
        <v>52</v>
      </c>
      <c r="B31" s="44" t="s">
        <v>53</v>
      </c>
      <c r="C31" s="45">
        <v>10000</v>
      </c>
      <c r="D31" s="46"/>
    </row>
    <row r="32" spans="1:4" s="6" customFormat="1" ht="18.75">
      <c r="A32" s="40" t="s">
        <v>113</v>
      </c>
      <c r="B32" s="44" t="s">
        <v>114</v>
      </c>
      <c r="C32" s="45">
        <v>100000</v>
      </c>
      <c r="D32" s="46" t="s">
        <v>128</v>
      </c>
    </row>
    <row r="33" spans="1:4" s="6" customFormat="1" ht="18.75">
      <c r="A33" s="40" t="s">
        <v>54</v>
      </c>
      <c r="B33" s="44" t="s">
        <v>55</v>
      </c>
      <c r="C33" s="45">
        <v>20000</v>
      </c>
      <c r="D33" s="46" t="s">
        <v>129</v>
      </c>
    </row>
    <row r="34" spans="1:4" s="6" customFormat="1" ht="18.75">
      <c r="A34" s="40" t="s">
        <v>58</v>
      </c>
      <c r="B34" s="44" t="s">
        <v>61</v>
      </c>
      <c r="C34" s="45">
        <v>40000</v>
      </c>
      <c r="D34" s="46"/>
    </row>
    <row r="35" spans="1:4" s="6" customFormat="1" ht="18.75">
      <c r="A35" s="40" t="s">
        <v>62</v>
      </c>
      <c r="B35" s="44" t="s">
        <v>63</v>
      </c>
      <c r="C35" s="45">
        <v>20000</v>
      </c>
      <c r="D35" s="46"/>
    </row>
    <row r="36" spans="1:4" s="6" customFormat="1" ht="18.75">
      <c r="A36" s="40" t="s">
        <v>158</v>
      </c>
      <c r="B36" s="44" t="s">
        <v>159</v>
      </c>
      <c r="C36" s="45">
        <v>20000</v>
      </c>
      <c r="D36" s="46" t="s">
        <v>160</v>
      </c>
    </row>
    <row r="37" spans="1:4" s="6" customFormat="1" ht="18.75">
      <c r="A37" s="40" t="s">
        <v>145</v>
      </c>
      <c r="B37" s="44" t="s">
        <v>161</v>
      </c>
      <c r="C37" s="45">
        <v>50000</v>
      </c>
      <c r="D37" s="46"/>
    </row>
    <row r="38" spans="1:4" s="6" customFormat="1" ht="18.75">
      <c r="A38" s="40" t="s">
        <v>139</v>
      </c>
      <c r="B38" s="44" t="s">
        <v>153</v>
      </c>
      <c r="C38" s="45">
        <v>10000</v>
      </c>
      <c r="D38" s="46"/>
    </row>
    <row r="39" spans="1:4" s="6" customFormat="1" ht="18.75">
      <c r="A39" s="40" t="s">
        <v>22</v>
      </c>
      <c r="B39" s="44" t="s">
        <v>64</v>
      </c>
      <c r="C39" s="45">
        <v>60000</v>
      </c>
      <c r="D39" s="46"/>
    </row>
    <row r="40" spans="1:4" s="6" customFormat="1" ht="18.75">
      <c r="A40" s="40" t="s">
        <v>141</v>
      </c>
      <c r="B40" s="44" t="s">
        <v>148</v>
      </c>
      <c r="C40" s="45">
        <v>40000</v>
      </c>
      <c r="D40" s="46"/>
    </row>
    <row r="41" spans="1:4" s="6" customFormat="1" ht="18.75">
      <c r="A41" s="40" t="s">
        <v>65</v>
      </c>
      <c r="B41" s="44" t="s">
        <v>66</v>
      </c>
      <c r="C41" s="45">
        <v>428000</v>
      </c>
      <c r="D41" s="46" t="s">
        <v>130</v>
      </c>
    </row>
    <row r="42" spans="1:4" s="6" customFormat="1" ht="18.75">
      <c r="A42" s="40" t="s">
        <v>98</v>
      </c>
      <c r="B42" s="44" t="s">
        <v>99</v>
      </c>
      <c r="C42" s="45">
        <v>780000</v>
      </c>
      <c r="D42" s="46" t="s">
        <v>121</v>
      </c>
    </row>
    <row r="43" spans="1:4" s="6" customFormat="1" ht="18.75">
      <c r="A43" s="40" t="s">
        <v>104</v>
      </c>
      <c r="B43" s="44" t="s">
        <v>105</v>
      </c>
      <c r="C43" s="45">
        <v>21000</v>
      </c>
      <c r="D43" s="46"/>
    </row>
    <row r="44" spans="1:4" s="6" customFormat="1" ht="18.75">
      <c r="A44" s="40" t="s">
        <v>69</v>
      </c>
      <c r="B44" s="44" t="s">
        <v>70</v>
      </c>
      <c r="C44" s="45">
        <v>210000</v>
      </c>
      <c r="D44" s="46"/>
    </row>
    <row r="45" spans="1:4" s="6" customFormat="1" ht="18.75">
      <c r="A45" s="40" t="s">
        <v>27</v>
      </c>
      <c r="B45" s="44" t="s">
        <v>28</v>
      </c>
      <c r="C45" s="45">
        <v>750000</v>
      </c>
      <c r="D45" s="46"/>
    </row>
    <row r="46" spans="1:4" s="6" customFormat="1" ht="18.75">
      <c r="A46" s="40" t="s">
        <v>30</v>
      </c>
      <c r="B46" s="44" t="s">
        <v>162</v>
      </c>
      <c r="C46" s="45">
        <v>6000</v>
      </c>
      <c r="D46" s="46"/>
    </row>
    <row r="47" spans="1:4" s="6" customFormat="1" ht="18.75">
      <c r="A47" s="40" t="s">
        <v>163</v>
      </c>
      <c r="B47" s="44" t="s">
        <v>164</v>
      </c>
      <c r="C47" s="58">
        <v>12500</v>
      </c>
      <c r="D47" s="46"/>
    </row>
    <row r="48" spans="1:5" ht="19.5" thickBot="1">
      <c r="A48" s="53" t="s">
        <v>89</v>
      </c>
      <c r="B48" s="54"/>
      <c r="C48" s="55">
        <f>SUM(C26:C47)</f>
        <v>3120382</v>
      </c>
      <c r="D48" s="56"/>
      <c r="E48" s="3"/>
    </row>
    <row r="50" spans="1:4" s="28" customFormat="1" ht="15.75">
      <c r="A50" s="32" t="s">
        <v>188</v>
      </c>
      <c r="B50" s="24"/>
      <c r="C50" s="27"/>
      <c r="D50" s="24"/>
    </row>
    <row r="51" spans="1:4" s="31" customFormat="1" ht="15.75">
      <c r="A51" s="29" t="s">
        <v>165</v>
      </c>
      <c r="B51" s="29"/>
      <c r="C51" s="30"/>
      <c r="D51" s="29"/>
    </row>
    <row r="52" spans="1:4" s="31" customFormat="1" ht="15.75">
      <c r="A52" s="29" t="s">
        <v>199</v>
      </c>
      <c r="B52" s="29"/>
      <c r="C52" s="30"/>
      <c r="D52" s="29"/>
    </row>
    <row r="53" spans="1:4" s="31" customFormat="1" ht="15.75">
      <c r="A53" s="29" t="s">
        <v>195</v>
      </c>
      <c r="B53" s="29"/>
      <c r="C53" s="30"/>
      <c r="D53" s="29"/>
    </row>
    <row r="54" spans="1:4" s="31" customFormat="1" ht="15.75">
      <c r="A54" s="29" t="s">
        <v>196</v>
      </c>
      <c r="B54" s="29"/>
      <c r="C54" s="30"/>
      <c r="D54" s="29"/>
    </row>
    <row r="55" spans="1:4" s="31" customFormat="1" ht="15.75">
      <c r="A55" s="29" t="s">
        <v>198</v>
      </c>
      <c r="B55" s="29"/>
      <c r="C55" s="30"/>
      <c r="D55" s="29"/>
    </row>
    <row r="56" spans="1:4" s="31" customFormat="1" ht="15.75">
      <c r="A56" s="29" t="s">
        <v>166</v>
      </c>
      <c r="B56" s="29"/>
      <c r="C56" s="30"/>
      <c r="D56" s="29"/>
    </row>
    <row r="57" spans="1:4" s="31" customFormat="1" ht="15.75">
      <c r="A57" s="29" t="s">
        <v>197</v>
      </c>
      <c r="B57" s="29"/>
      <c r="C57" s="30"/>
      <c r="D57" s="29"/>
    </row>
    <row r="58" spans="1:4" s="31" customFormat="1" ht="15.75">
      <c r="A58" s="29" t="s">
        <v>191</v>
      </c>
      <c r="B58" s="29"/>
      <c r="C58" s="30"/>
      <c r="D58" s="29"/>
    </row>
    <row r="59" spans="1:4" s="31" customFormat="1" ht="15.75">
      <c r="A59" s="29" t="s">
        <v>190</v>
      </c>
      <c r="B59" s="29"/>
      <c r="C59" s="30"/>
      <c r="D59" s="29"/>
    </row>
    <row r="60" spans="1:4" s="31" customFormat="1" ht="15.75">
      <c r="A60" s="29" t="s">
        <v>192</v>
      </c>
      <c r="B60" s="29"/>
      <c r="C60" s="30"/>
      <c r="D60" s="29"/>
    </row>
    <row r="61" spans="1:4" s="31" customFormat="1" ht="15.75">
      <c r="A61" s="29" t="s">
        <v>132</v>
      </c>
      <c r="B61" s="29"/>
      <c r="C61" s="30"/>
      <c r="D61" s="29"/>
    </row>
    <row r="62" spans="1:4" s="31" customFormat="1" ht="15.75">
      <c r="A62" s="29" t="s">
        <v>133</v>
      </c>
      <c r="B62" s="29"/>
      <c r="C62" s="30"/>
      <c r="D62" s="29"/>
    </row>
    <row r="64" ht="15">
      <c r="A64" s="2" t="s">
        <v>135</v>
      </c>
    </row>
    <row r="66" ht="15.75">
      <c r="B66" s="23" t="s">
        <v>134</v>
      </c>
    </row>
    <row r="69" ht="15">
      <c r="A69" s="2" t="s">
        <v>193</v>
      </c>
    </row>
    <row r="70" ht="15">
      <c r="A70" s="2" t="s">
        <v>155</v>
      </c>
    </row>
    <row r="71" spans="1:5" s="2" customFormat="1" ht="15">
      <c r="A71" s="2" t="s">
        <v>194</v>
      </c>
      <c r="C71" s="3"/>
      <c r="D71" s="22"/>
      <c r="E71"/>
    </row>
    <row r="72" spans="1:5" s="2" customFormat="1" ht="15">
      <c r="A72" s="2" t="s">
        <v>156</v>
      </c>
      <c r="C72" s="3"/>
      <c r="D72" s="22"/>
      <c r="E72"/>
    </row>
  </sheetData>
  <sheetProtection/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landscape" paperSize="9" scale="92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workbookViewId="0" topLeftCell="A160">
      <selection activeCell="C172" sqref="C172"/>
    </sheetView>
  </sheetViews>
  <sheetFormatPr defaultColWidth="9.140625" defaultRowHeight="15"/>
  <cols>
    <col min="1" max="1" width="14.57421875" style="2" customWidth="1"/>
    <col min="2" max="2" width="9.8515625" style="2" bestFit="1" customWidth="1"/>
    <col min="3" max="3" width="49.421875" style="2" customWidth="1"/>
    <col min="4" max="4" width="17.8515625" style="3" customWidth="1"/>
    <col min="5" max="5" width="38.7109375" style="22" customWidth="1"/>
    <col min="6" max="6" width="11.28125" style="0" bestFit="1" customWidth="1"/>
  </cols>
  <sheetData>
    <row r="1" ht="15">
      <c r="A1" s="4" t="s">
        <v>0</v>
      </c>
    </row>
    <row r="3" ht="23.25">
      <c r="A3" s="19" t="s">
        <v>200</v>
      </c>
    </row>
    <row r="4" ht="15" customHeight="1">
      <c r="A4" s="19"/>
    </row>
    <row r="5" ht="17.25" customHeight="1">
      <c r="A5" s="24" t="s">
        <v>131</v>
      </c>
    </row>
    <row r="6" ht="17.25" customHeight="1">
      <c r="A6" s="24" t="s">
        <v>201</v>
      </c>
    </row>
    <row r="7" ht="17.25" customHeight="1">
      <c r="A7" s="24"/>
    </row>
    <row r="8" spans="1:5" ht="18.75">
      <c r="A8" s="7" t="s">
        <v>5</v>
      </c>
      <c r="B8" s="8"/>
      <c r="C8" s="8"/>
      <c r="D8" s="9"/>
      <c r="E8" s="8"/>
    </row>
    <row r="9" spans="1:5" s="1" customFormat="1" ht="18.75">
      <c r="A9" s="10" t="s">
        <v>1</v>
      </c>
      <c r="B9" s="10" t="s">
        <v>2</v>
      </c>
      <c r="C9" s="10" t="s">
        <v>3</v>
      </c>
      <c r="D9" s="11" t="s">
        <v>4</v>
      </c>
      <c r="E9" s="10"/>
    </row>
    <row r="10" spans="1:4" s="1" customFormat="1" ht="18.75">
      <c r="A10" s="12" t="s">
        <v>6</v>
      </c>
      <c r="B10" s="10"/>
      <c r="C10" s="21"/>
      <c r="D10" s="11"/>
    </row>
    <row r="11" spans="1:5" ht="18.75">
      <c r="A11" s="10" t="s">
        <v>7</v>
      </c>
      <c r="B11" s="10" t="s">
        <v>8</v>
      </c>
      <c r="C11" s="8" t="s">
        <v>9</v>
      </c>
      <c r="D11" s="9">
        <v>455000</v>
      </c>
      <c r="E11" s="8"/>
    </row>
    <row r="12" spans="1:5" ht="18.75">
      <c r="A12" s="10" t="s">
        <v>7</v>
      </c>
      <c r="B12" s="10" t="s">
        <v>10</v>
      </c>
      <c r="C12" s="8" t="s">
        <v>11</v>
      </c>
      <c r="D12" s="9">
        <v>9000</v>
      </c>
      <c r="E12" s="8"/>
    </row>
    <row r="13" spans="1:5" ht="18.75">
      <c r="A13" s="10" t="s">
        <v>7</v>
      </c>
      <c r="B13" s="10" t="s">
        <v>12</v>
      </c>
      <c r="C13" s="8" t="s">
        <v>202</v>
      </c>
      <c r="D13" s="9">
        <v>50000</v>
      </c>
      <c r="E13" s="8"/>
    </row>
    <row r="14" spans="1:5" ht="18.75">
      <c r="A14" s="10" t="s">
        <v>7</v>
      </c>
      <c r="B14" s="10" t="s">
        <v>13</v>
      </c>
      <c r="C14" s="8" t="s">
        <v>14</v>
      </c>
      <c r="D14" s="9">
        <v>500000</v>
      </c>
      <c r="E14" s="8"/>
    </row>
    <row r="15" spans="1:5" ht="18.75">
      <c r="A15" s="10" t="s">
        <v>7</v>
      </c>
      <c r="B15" s="10" t="s">
        <v>15</v>
      </c>
      <c r="C15" s="8" t="s">
        <v>16</v>
      </c>
      <c r="D15" s="9">
        <v>920082</v>
      </c>
      <c r="E15" s="8"/>
    </row>
    <row r="16" spans="1:5" ht="18.75">
      <c r="A16" s="10" t="s">
        <v>6</v>
      </c>
      <c r="B16" s="10" t="s">
        <v>91</v>
      </c>
      <c r="C16" s="8" t="s">
        <v>92</v>
      </c>
      <c r="D16" s="9">
        <v>500</v>
      </c>
      <c r="E16" s="8"/>
    </row>
    <row r="17" spans="1:5" ht="18.75">
      <c r="A17" s="10" t="s">
        <v>6</v>
      </c>
      <c r="B17" s="10" t="s">
        <v>203</v>
      </c>
      <c r="C17" s="8" t="s">
        <v>204</v>
      </c>
      <c r="D17" s="9">
        <v>8000</v>
      </c>
      <c r="E17" s="8"/>
    </row>
    <row r="18" spans="1:5" ht="18.75">
      <c r="A18" s="10" t="s">
        <v>7</v>
      </c>
      <c r="B18" s="10" t="s">
        <v>17</v>
      </c>
      <c r="C18" s="8" t="s">
        <v>18</v>
      </c>
      <c r="D18" s="9">
        <v>300000</v>
      </c>
      <c r="E18" s="8"/>
    </row>
    <row r="19" spans="1:5" ht="18.75">
      <c r="A19" s="10" t="s">
        <v>7</v>
      </c>
      <c r="B19" s="10" t="s">
        <v>93</v>
      </c>
      <c r="C19" s="8" t="s">
        <v>96</v>
      </c>
      <c r="D19" s="9">
        <v>0</v>
      </c>
      <c r="E19" s="8"/>
    </row>
    <row r="20" spans="1:5" ht="18.75">
      <c r="A20" s="10" t="s">
        <v>7</v>
      </c>
      <c r="B20" s="10" t="s">
        <v>19</v>
      </c>
      <c r="C20" s="8" t="s">
        <v>97</v>
      </c>
      <c r="D20" s="9">
        <v>57800</v>
      </c>
      <c r="E20" s="8"/>
    </row>
    <row r="21" spans="1:5" ht="18.75">
      <c r="A21" s="10" t="s">
        <v>7</v>
      </c>
      <c r="B21" s="10" t="s">
        <v>94</v>
      </c>
      <c r="C21" s="8" t="s">
        <v>95</v>
      </c>
      <c r="D21" s="9">
        <v>0</v>
      </c>
      <c r="E21" s="8"/>
    </row>
    <row r="22" spans="1:5" s="5" customFormat="1" ht="18.75">
      <c r="A22" s="13" t="s">
        <v>7</v>
      </c>
      <c r="B22" s="13"/>
      <c r="C22" s="14"/>
      <c r="D22" s="15">
        <f>SUM(D11:D21)</f>
        <v>2300382</v>
      </c>
      <c r="E22" s="21"/>
    </row>
    <row r="23" spans="1:4" ht="18.75">
      <c r="A23" s="12" t="s">
        <v>180</v>
      </c>
      <c r="B23" s="12"/>
      <c r="C23" s="16" t="s">
        <v>181</v>
      </c>
      <c r="D23" s="9"/>
    </row>
    <row r="24" spans="1:5" ht="18.75">
      <c r="A24" s="10" t="s">
        <v>180</v>
      </c>
      <c r="B24" s="10" t="s">
        <v>20</v>
      </c>
      <c r="C24" s="8" t="s">
        <v>21</v>
      </c>
      <c r="D24" s="17">
        <v>50000</v>
      </c>
      <c r="E24" s="8"/>
    </row>
    <row r="25" spans="1:5" s="5" customFormat="1" ht="18.75">
      <c r="A25" s="13" t="s">
        <v>180</v>
      </c>
      <c r="B25" s="13"/>
      <c r="C25" s="14"/>
      <c r="D25" s="15">
        <f>SUM(D24)</f>
        <v>50000</v>
      </c>
      <c r="E25" s="20"/>
    </row>
    <row r="26" spans="1:4" ht="18.75">
      <c r="A26" s="12" t="s">
        <v>113</v>
      </c>
      <c r="B26" s="12"/>
      <c r="C26" s="16" t="s">
        <v>114</v>
      </c>
      <c r="D26" s="9"/>
    </row>
    <row r="27" spans="1:5" ht="18.75">
      <c r="A27" s="10" t="s">
        <v>113</v>
      </c>
      <c r="B27" s="10" t="s">
        <v>25</v>
      </c>
      <c r="C27" s="8" t="s">
        <v>117</v>
      </c>
      <c r="D27" s="17">
        <v>3000</v>
      </c>
      <c r="E27" s="20" t="s">
        <v>120</v>
      </c>
    </row>
    <row r="28" spans="1:4" s="5" customFormat="1" ht="18.75">
      <c r="A28" s="13" t="s">
        <v>113</v>
      </c>
      <c r="B28" s="13"/>
      <c r="C28" s="14"/>
      <c r="D28" s="15">
        <f>SUM(D27)</f>
        <v>3000</v>
      </c>
    </row>
    <row r="29" spans="1:4" ht="18.75">
      <c r="A29" s="12" t="s">
        <v>145</v>
      </c>
      <c r="B29" s="12"/>
      <c r="C29" s="16" t="s">
        <v>146</v>
      </c>
      <c r="D29" s="9"/>
    </row>
    <row r="30" spans="1:5" ht="18.75">
      <c r="A30" s="10" t="s">
        <v>145</v>
      </c>
      <c r="B30" s="10" t="s">
        <v>29</v>
      </c>
      <c r="C30" s="8" t="s">
        <v>90</v>
      </c>
      <c r="D30" s="17">
        <v>53000</v>
      </c>
      <c r="E30" s="20" t="s">
        <v>122</v>
      </c>
    </row>
    <row r="31" spans="1:5" s="5" customFormat="1" ht="18.75">
      <c r="A31" s="13" t="s">
        <v>145</v>
      </c>
      <c r="B31" s="13"/>
      <c r="C31" s="14"/>
      <c r="D31" s="15">
        <f>SUM(D30)</f>
        <v>53000</v>
      </c>
      <c r="E31" s="14"/>
    </row>
    <row r="32" spans="1:9" ht="18.75">
      <c r="A32" s="12" t="s">
        <v>22</v>
      </c>
      <c r="B32" s="12"/>
      <c r="C32" s="16" t="s">
        <v>23</v>
      </c>
      <c r="D32" s="9"/>
      <c r="E32" s="20"/>
      <c r="F32" s="63"/>
      <c r="G32" s="63"/>
      <c r="H32" s="63"/>
      <c r="I32" s="63"/>
    </row>
    <row r="33" spans="1:5" ht="18.75">
      <c r="A33" s="10" t="s">
        <v>22</v>
      </c>
      <c r="B33" s="10" t="s">
        <v>20</v>
      </c>
      <c r="C33" s="8" t="s">
        <v>21</v>
      </c>
      <c r="D33" s="17">
        <v>45000</v>
      </c>
      <c r="E33" s="8" t="s">
        <v>143</v>
      </c>
    </row>
    <row r="34" spans="1:5" s="5" customFormat="1" ht="18.75">
      <c r="A34" s="13" t="s">
        <v>22</v>
      </c>
      <c r="B34" s="13"/>
      <c r="C34" s="14"/>
      <c r="D34" s="15">
        <f>SUM(D33)</f>
        <v>45000</v>
      </c>
      <c r="E34" s="14"/>
    </row>
    <row r="35" spans="1:5" ht="18.75">
      <c r="A35" s="12" t="s">
        <v>182</v>
      </c>
      <c r="B35" s="12"/>
      <c r="C35" s="16" t="s">
        <v>149</v>
      </c>
      <c r="D35" s="9"/>
      <c r="E35" s="20"/>
    </row>
    <row r="36" spans="1:5" ht="18.75">
      <c r="A36" s="10" t="s">
        <v>182</v>
      </c>
      <c r="B36" s="10" t="s">
        <v>20</v>
      </c>
      <c r="C36" s="8" t="s">
        <v>21</v>
      </c>
      <c r="D36" s="17">
        <v>13000</v>
      </c>
      <c r="E36" s="8" t="s">
        <v>144</v>
      </c>
    </row>
    <row r="37" spans="1:5" s="5" customFormat="1" ht="18.75">
      <c r="A37" s="13" t="s">
        <v>182</v>
      </c>
      <c r="B37" s="13"/>
      <c r="C37" s="14"/>
      <c r="D37" s="15">
        <f>SUM(D36)</f>
        <v>13000</v>
      </c>
      <c r="E37" s="14"/>
    </row>
    <row r="38" spans="1:4" ht="18.75">
      <c r="A38" s="12" t="s">
        <v>98</v>
      </c>
      <c r="B38" s="12"/>
      <c r="C38" s="16" t="s">
        <v>99</v>
      </c>
      <c r="D38" s="9"/>
    </row>
    <row r="39" spans="1:5" s="6" customFormat="1" ht="18.75">
      <c r="A39" s="10" t="s">
        <v>98</v>
      </c>
      <c r="B39" s="10" t="s">
        <v>20</v>
      </c>
      <c r="C39" s="20" t="s">
        <v>21</v>
      </c>
      <c r="D39" s="9">
        <v>300000</v>
      </c>
      <c r="E39" s="20" t="s">
        <v>136</v>
      </c>
    </row>
    <row r="40" spans="1:5" ht="18.75">
      <c r="A40" s="10" t="s">
        <v>98</v>
      </c>
      <c r="B40" s="10" t="s">
        <v>25</v>
      </c>
      <c r="C40" s="8" t="s">
        <v>26</v>
      </c>
      <c r="D40" s="9">
        <v>350000</v>
      </c>
      <c r="E40" s="8" t="s">
        <v>137</v>
      </c>
    </row>
    <row r="41" spans="1:5" s="5" customFormat="1" ht="18.75">
      <c r="A41" s="13" t="s">
        <v>24</v>
      </c>
      <c r="B41" s="13"/>
      <c r="C41" s="14"/>
      <c r="D41" s="15">
        <f>SUM(D39:D40)</f>
        <v>650000</v>
      </c>
      <c r="E41" s="20" t="s">
        <v>121</v>
      </c>
    </row>
    <row r="42" spans="1:4" ht="18.75">
      <c r="A42" s="12" t="s">
        <v>27</v>
      </c>
      <c r="B42" s="12"/>
      <c r="C42" s="16" t="s">
        <v>28</v>
      </c>
      <c r="D42" s="9"/>
    </row>
    <row r="43" spans="1:5" ht="18.75">
      <c r="A43" s="10" t="s">
        <v>27</v>
      </c>
      <c r="B43" s="10" t="s">
        <v>20</v>
      </c>
      <c r="C43" s="8" t="s">
        <v>21</v>
      </c>
      <c r="D43" s="9">
        <v>4000</v>
      </c>
      <c r="E43" s="20" t="s">
        <v>123</v>
      </c>
    </row>
    <row r="44" spans="1:5" s="5" customFormat="1" ht="18.75">
      <c r="A44" s="13" t="s">
        <v>27</v>
      </c>
      <c r="B44" s="13"/>
      <c r="C44" s="14"/>
      <c r="D44" s="15">
        <f>SUM(D43)</f>
        <v>4000</v>
      </c>
      <c r="E44" s="14"/>
    </row>
    <row r="45" spans="1:4" ht="18.75">
      <c r="A45" s="12" t="s">
        <v>30</v>
      </c>
      <c r="B45" s="12"/>
      <c r="C45" s="16" t="s">
        <v>31</v>
      </c>
      <c r="D45" s="9"/>
    </row>
    <row r="46" spans="1:5" ht="18.75">
      <c r="A46" s="10" t="s">
        <v>30</v>
      </c>
      <c r="B46" s="10" t="s">
        <v>32</v>
      </c>
      <c r="C46" s="8" t="s">
        <v>33</v>
      </c>
      <c r="D46" s="9">
        <v>2000</v>
      </c>
      <c r="E46" s="20" t="s">
        <v>123</v>
      </c>
    </row>
    <row r="47" spans="1:5" s="5" customFormat="1" ht="18.75">
      <c r="A47" s="13" t="s">
        <v>30</v>
      </c>
      <c r="B47" s="13"/>
      <c r="C47" s="14"/>
      <c r="D47" s="15">
        <f>SUM(D46)</f>
        <v>2000</v>
      </c>
      <c r="E47" s="14"/>
    </row>
    <row r="48" spans="1:5" ht="18.75">
      <c r="A48" s="7" t="s">
        <v>34</v>
      </c>
      <c r="B48" s="7"/>
      <c r="C48" s="7"/>
      <c r="D48" s="18">
        <f>SUM(D11:D47)/2</f>
        <v>3120382</v>
      </c>
      <c r="E48" s="8"/>
    </row>
    <row r="49" spans="1:5" ht="18.75">
      <c r="A49" s="8"/>
      <c r="B49" s="8"/>
      <c r="C49" s="8"/>
      <c r="D49" s="9"/>
      <c r="E49" s="8"/>
    </row>
    <row r="50" spans="1:5" ht="18.75">
      <c r="A50" s="7" t="s">
        <v>35</v>
      </c>
      <c r="B50" s="8"/>
      <c r="C50" s="8"/>
      <c r="D50" s="9"/>
      <c r="E50" s="8"/>
    </row>
    <row r="51" spans="1:5" s="1" customFormat="1" ht="18.75">
      <c r="A51" s="10" t="s">
        <v>1</v>
      </c>
      <c r="B51" s="10" t="s">
        <v>2</v>
      </c>
      <c r="C51" s="10" t="s">
        <v>3</v>
      </c>
      <c r="D51" s="11" t="s">
        <v>4</v>
      </c>
      <c r="E51" s="10"/>
    </row>
    <row r="52" spans="1:5" ht="18.75">
      <c r="A52" s="12" t="s">
        <v>180</v>
      </c>
      <c r="B52" s="12"/>
      <c r="C52" s="16" t="s">
        <v>181</v>
      </c>
      <c r="D52" s="9"/>
      <c r="E52" s="20"/>
    </row>
    <row r="53" spans="1:5" s="6" customFormat="1" ht="18.75">
      <c r="A53" s="10" t="s">
        <v>180</v>
      </c>
      <c r="B53" s="10" t="s">
        <v>36</v>
      </c>
      <c r="C53" s="8" t="s">
        <v>37</v>
      </c>
      <c r="D53" s="17">
        <v>20000</v>
      </c>
      <c r="E53" s="8"/>
    </row>
    <row r="54" spans="1:5" ht="18.75">
      <c r="A54" s="10" t="s">
        <v>180</v>
      </c>
      <c r="B54" s="10" t="s">
        <v>38</v>
      </c>
      <c r="C54" s="8" t="s">
        <v>39</v>
      </c>
      <c r="D54" s="17">
        <v>130000</v>
      </c>
      <c r="E54" s="8"/>
    </row>
    <row r="55" spans="1:5" ht="18.75">
      <c r="A55" s="13" t="s">
        <v>180</v>
      </c>
      <c r="B55" s="13"/>
      <c r="C55" s="14"/>
      <c r="D55" s="15">
        <f>SUM(D53:D54)</f>
        <v>150000</v>
      </c>
      <c r="E55" s="14"/>
    </row>
    <row r="56" spans="1:5" ht="18.75">
      <c r="A56" s="12" t="s">
        <v>100</v>
      </c>
      <c r="B56" s="12"/>
      <c r="C56" s="16" t="s">
        <v>101</v>
      </c>
      <c r="D56" s="9"/>
      <c r="E56" s="20"/>
    </row>
    <row r="57" spans="1:5" ht="18.75">
      <c r="A57" s="10" t="s">
        <v>100</v>
      </c>
      <c r="B57" s="10" t="s">
        <v>38</v>
      </c>
      <c r="C57" s="8" t="s">
        <v>39</v>
      </c>
      <c r="D57" s="9">
        <v>30000</v>
      </c>
      <c r="E57" s="8"/>
    </row>
    <row r="58" spans="1:5" ht="18.75">
      <c r="A58" s="10" t="s">
        <v>100</v>
      </c>
      <c r="B58" s="10" t="s">
        <v>56</v>
      </c>
      <c r="C58" s="8" t="s">
        <v>57</v>
      </c>
      <c r="D58" s="9">
        <v>230000</v>
      </c>
      <c r="E58" s="8" t="s">
        <v>151</v>
      </c>
    </row>
    <row r="59" spans="1:5" ht="18.75">
      <c r="A59" s="13" t="s">
        <v>100</v>
      </c>
      <c r="B59" s="13"/>
      <c r="C59" s="14"/>
      <c r="D59" s="15">
        <f>SUM(D57:D58)</f>
        <v>260000</v>
      </c>
      <c r="E59" s="14"/>
    </row>
    <row r="60" spans="1:4" ht="18.75">
      <c r="A60" s="12" t="s">
        <v>42</v>
      </c>
      <c r="B60" s="12"/>
      <c r="C60" s="16" t="s">
        <v>43</v>
      </c>
      <c r="D60" s="9"/>
    </row>
    <row r="61" spans="1:5" ht="18.75">
      <c r="A61" s="10" t="s">
        <v>42</v>
      </c>
      <c r="B61" s="10" t="s">
        <v>44</v>
      </c>
      <c r="C61" s="8" t="s">
        <v>45</v>
      </c>
      <c r="D61" s="17">
        <v>2882</v>
      </c>
      <c r="E61" s="20" t="s">
        <v>126</v>
      </c>
    </row>
    <row r="62" spans="1:5" ht="18.75">
      <c r="A62" s="13" t="s">
        <v>42</v>
      </c>
      <c r="B62" s="13"/>
      <c r="C62" s="14"/>
      <c r="D62" s="15">
        <f>SUM(D61:D61)</f>
        <v>2882</v>
      </c>
      <c r="E62" s="14"/>
    </row>
    <row r="63" spans="1:4" ht="18.75">
      <c r="A63" s="12" t="s">
        <v>46</v>
      </c>
      <c r="B63" s="12"/>
      <c r="C63" s="16" t="s">
        <v>47</v>
      </c>
      <c r="D63" s="9"/>
    </row>
    <row r="64" spans="1:5" ht="18.75">
      <c r="A64" s="10" t="s">
        <v>46</v>
      </c>
      <c r="B64" s="10" t="s">
        <v>38</v>
      </c>
      <c r="C64" s="8" t="s">
        <v>39</v>
      </c>
      <c r="D64" s="9">
        <v>15000</v>
      </c>
      <c r="E64" s="8"/>
    </row>
    <row r="65" spans="1:5" ht="18.75">
      <c r="A65" s="10" t="s">
        <v>46</v>
      </c>
      <c r="B65" s="10" t="s">
        <v>56</v>
      </c>
      <c r="C65" s="8" t="s">
        <v>57</v>
      </c>
      <c r="D65" s="9">
        <v>35000</v>
      </c>
      <c r="E65" s="8"/>
    </row>
    <row r="66" spans="1:5" ht="18.75">
      <c r="A66" s="13" t="s">
        <v>46</v>
      </c>
      <c r="B66" s="13"/>
      <c r="C66" s="14"/>
      <c r="D66" s="15">
        <f>SUM(D64:D65)</f>
        <v>50000</v>
      </c>
      <c r="E66" s="20" t="s">
        <v>127</v>
      </c>
    </row>
    <row r="67" spans="1:5" ht="18.75">
      <c r="A67" s="12" t="s">
        <v>48</v>
      </c>
      <c r="B67" s="12"/>
      <c r="C67" s="16" t="s">
        <v>49</v>
      </c>
      <c r="D67" s="9"/>
      <c r="E67" s="20"/>
    </row>
    <row r="68" spans="1:5" ht="18.75">
      <c r="A68" s="10" t="s">
        <v>48</v>
      </c>
      <c r="B68" s="10" t="s">
        <v>50</v>
      </c>
      <c r="C68" s="8" t="s">
        <v>51</v>
      </c>
      <c r="D68" s="17">
        <v>80000</v>
      </c>
      <c r="E68" s="8"/>
    </row>
    <row r="69" spans="1:5" ht="18.75">
      <c r="A69" s="13" t="s">
        <v>48</v>
      </c>
      <c r="B69" s="13"/>
      <c r="C69" s="14"/>
      <c r="D69" s="15">
        <f>SUM(D68:D68)</f>
        <v>80000</v>
      </c>
      <c r="E69" s="14"/>
    </row>
    <row r="70" spans="1:5" ht="18.75">
      <c r="A70" s="12" t="s">
        <v>52</v>
      </c>
      <c r="B70" s="12"/>
      <c r="C70" s="16" t="s">
        <v>53</v>
      </c>
      <c r="D70" s="9"/>
      <c r="E70" s="20"/>
    </row>
    <row r="71" spans="1:5" ht="18.75">
      <c r="A71" s="10" t="s">
        <v>52</v>
      </c>
      <c r="B71" s="10" t="s">
        <v>40</v>
      </c>
      <c r="C71" s="8" t="s">
        <v>41</v>
      </c>
      <c r="D71" s="17">
        <v>10000</v>
      </c>
      <c r="E71" s="8"/>
    </row>
    <row r="72" spans="1:5" ht="18.75">
      <c r="A72" s="13" t="s">
        <v>52</v>
      </c>
      <c r="B72" s="13"/>
      <c r="C72" s="14"/>
      <c r="D72" s="15">
        <f>SUM(D71:D71)</f>
        <v>10000</v>
      </c>
      <c r="E72" s="14"/>
    </row>
    <row r="73" spans="1:4" ht="18.75">
      <c r="A73" s="12" t="s">
        <v>113</v>
      </c>
      <c r="B73" s="12"/>
      <c r="C73" s="16" t="s">
        <v>114</v>
      </c>
      <c r="D73" s="9"/>
    </row>
    <row r="74" spans="1:5" ht="18.75">
      <c r="A74" s="10" t="s">
        <v>113</v>
      </c>
      <c r="B74" s="10" t="s">
        <v>102</v>
      </c>
      <c r="C74" s="8" t="s">
        <v>103</v>
      </c>
      <c r="D74" s="9">
        <v>30000</v>
      </c>
      <c r="E74" s="8" t="s">
        <v>172</v>
      </c>
    </row>
    <row r="75" spans="1:5" ht="18.75">
      <c r="A75" s="10" t="s">
        <v>113</v>
      </c>
      <c r="B75" s="10" t="s">
        <v>36</v>
      </c>
      <c r="C75" s="8" t="s">
        <v>37</v>
      </c>
      <c r="D75" s="9">
        <v>5000</v>
      </c>
      <c r="E75" s="8"/>
    </row>
    <row r="76" spans="1:5" ht="18.75">
      <c r="A76" s="10" t="s">
        <v>113</v>
      </c>
      <c r="B76" s="10" t="s">
        <v>59</v>
      </c>
      <c r="C76" s="8" t="s">
        <v>60</v>
      </c>
      <c r="D76" s="9">
        <v>20000</v>
      </c>
      <c r="E76" s="8"/>
    </row>
    <row r="77" spans="1:5" ht="18.75">
      <c r="A77" s="10" t="s">
        <v>113</v>
      </c>
      <c r="B77" s="10" t="s">
        <v>115</v>
      </c>
      <c r="C77" s="8" t="s">
        <v>116</v>
      </c>
      <c r="D77" s="9">
        <v>2000</v>
      </c>
      <c r="E77" s="8"/>
    </row>
    <row r="78" spans="1:5" ht="18.75">
      <c r="A78" s="10" t="s">
        <v>113</v>
      </c>
      <c r="B78" s="10" t="s">
        <v>56</v>
      </c>
      <c r="C78" s="8" t="s">
        <v>57</v>
      </c>
      <c r="D78" s="9">
        <v>43000</v>
      </c>
      <c r="E78" s="8" t="s">
        <v>152</v>
      </c>
    </row>
    <row r="79" spans="1:5" ht="18.75">
      <c r="A79" s="13" t="s">
        <v>113</v>
      </c>
      <c r="B79" s="13"/>
      <c r="C79" s="14"/>
      <c r="D79" s="15">
        <f>SUM(D74:D78)</f>
        <v>100000</v>
      </c>
      <c r="E79" s="20" t="s">
        <v>128</v>
      </c>
    </row>
    <row r="80" spans="1:4" ht="18.75">
      <c r="A80" s="12" t="s">
        <v>54</v>
      </c>
      <c r="B80" s="12"/>
      <c r="C80" s="16" t="s">
        <v>55</v>
      </c>
      <c r="D80" s="9"/>
    </row>
    <row r="81" spans="1:5" ht="18.75">
      <c r="A81" s="10" t="s">
        <v>54</v>
      </c>
      <c r="B81" s="10" t="s">
        <v>56</v>
      </c>
      <c r="C81" s="8" t="s">
        <v>57</v>
      </c>
      <c r="D81" s="17">
        <v>20000</v>
      </c>
      <c r="E81" s="20"/>
    </row>
    <row r="82" spans="1:5" ht="18.75">
      <c r="A82" s="13" t="s">
        <v>54</v>
      </c>
      <c r="B82" s="13"/>
      <c r="C82" s="14"/>
      <c r="D82" s="15">
        <f>SUM(D81:D81)</f>
        <v>20000</v>
      </c>
      <c r="E82" s="14" t="s">
        <v>129</v>
      </c>
    </row>
    <row r="83" spans="1:5" ht="18.75">
      <c r="A83" s="12" t="s">
        <v>58</v>
      </c>
      <c r="B83" s="12"/>
      <c r="C83" s="16" t="s">
        <v>61</v>
      </c>
      <c r="D83" s="9"/>
      <c r="E83" s="20"/>
    </row>
    <row r="84" spans="1:5" ht="18.75">
      <c r="A84" s="10" t="s">
        <v>58</v>
      </c>
      <c r="B84" s="10" t="s">
        <v>59</v>
      </c>
      <c r="C84" s="8" t="s">
        <v>60</v>
      </c>
      <c r="D84" s="9">
        <v>30000</v>
      </c>
      <c r="E84" s="8"/>
    </row>
    <row r="85" spans="1:5" ht="18.75">
      <c r="A85" s="10" t="s">
        <v>58</v>
      </c>
      <c r="B85" s="10" t="s">
        <v>56</v>
      </c>
      <c r="C85" s="8" t="s">
        <v>57</v>
      </c>
      <c r="D85" s="9">
        <v>10000</v>
      </c>
      <c r="E85" s="8"/>
    </row>
    <row r="86" spans="1:5" ht="18.75">
      <c r="A86" s="13" t="s">
        <v>58</v>
      </c>
      <c r="B86" s="13"/>
      <c r="C86" s="14"/>
      <c r="D86" s="15">
        <f>SUM(D84:D85)</f>
        <v>40000</v>
      </c>
      <c r="E86" s="14"/>
    </row>
    <row r="87" spans="1:5" ht="18.75">
      <c r="A87" s="12" t="s">
        <v>62</v>
      </c>
      <c r="B87" s="12"/>
      <c r="C87" s="16" t="s">
        <v>63</v>
      </c>
      <c r="D87" s="9"/>
      <c r="E87" s="20"/>
    </row>
    <row r="88" spans="1:5" ht="18.75">
      <c r="A88" s="10" t="s">
        <v>62</v>
      </c>
      <c r="B88" s="10" t="s">
        <v>50</v>
      </c>
      <c r="C88" s="8" t="s">
        <v>51</v>
      </c>
      <c r="D88" s="17">
        <v>20000</v>
      </c>
      <c r="E88" s="8"/>
    </row>
    <row r="89" spans="1:5" ht="18.75">
      <c r="A89" s="13" t="s">
        <v>62</v>
      </c>
      <c r="B89" s="13"/>
      <c r="C89" s="14"/>
      <c r="D89" s="15">
        <f>SUM(D88:D88)</f>
        <v>20000</v>
      </c>
      <c r="E89" s="14" t="s">
        <v>206</v>
      </c>
    </row>
    <row r="90" spans="1:5" ht="18.75">
      <c r="A90" s="12" t="s">
        <v>158</v>
      </c>
      <c r="B90" s="12"/>
      <c r="C90" s="16" t="s">
        <v>159</v>
      </c>
      <c r="D90" s="9"/>
      <c r="E90" s="20"/>
    </row>
    <row r="91" spans="1:5" ht="18.75">
      <c r="A91" s="10" t="s">
        <v>158</v>
      </c>
      <c r="B91" s="10" t="s">
        <v>173</v>
      </c>
      <c r="C91" s="8" t="s">
        <v>174</v>
      </c>
      <c r="D91" s="17">
        <v>20000</v>
      </c>
      <c r="E91" s="8"/>
    </row>
    <row r="92" spans="1:5" ht="18.75">
      <c r="A92" s="13" t="s">
        <v>158</v>
      </c>
      <c r="B92" s="13"/>
      <c r="C92" s="14"/>
      <c r="D92" s="15">
        <f>SUM(D91:D91)</f>
        <v>20000</v>
      </c>
      <c r="E92" s="14" t="s">
        <v>205</v>
      </c>
    </row>
    <row r="93" spans="1:5" ht="18.75">
      <c r="A93" s="12" t="s">
        <v>145</v>
      </c>
      <c r="B93" s="12"/>
      <c r="C93" s="16" t="s">
        <v>177</v>
      </c>
      <c r="D93" s="9"/>
      <c r="E93" s="20"/>
    </row>
    <row r="94" spans="1:5" ht="18.75">
      <c r="A94" s="10" t="s">
        <v>145</v>
      </c>
      <c r="B94" s="10" t="s">
        <v>175</v>
      </c>
      <c r="C94" s="8" t="s">
        <v>176</v>
      </c>
      <c r="D94" s="17">
        <v>50000</v>
      </c>
      <c r="E94" s="8"/>
    </row>
    <row r="95" spans="1:5" ht="18.75">
      <c r="A95" s="13" t="s">
        <v>145</v>
      </c>
      <c r="B95" s="13"/>
      <c r="C95" s="14"/>
      <c r="D95" s="15">
        <f>SUM(D94:D94)</f>
        <v>50000</v>
      </c>
      <c r="E95" s="14"/>
    </row>
    <row r="96" spans="1:5" ht="18.75">
      <c r="A96" s="12" t="s">
        <v>139</v>
      </c>
      <c r="B96" s="12"/>
      <c r="C96" s="16" t="s">
        <v>140</v>
      </c>
      <c r="D96" s="9"/>
      <c r="E96" s="20"/>
    </row>
    <row r="97" spans="1:5" ht="18.75">
      <c r="A97" s="10" t="s">
        <v>139</v>
      </c>
      <c r="B97" s="10" t="s">
        <v>38</v>
      </c>
      <c r="C97" s="8" t="s">
        <v>39</v>
      </c>
      <c r="D97" s="17">
        <v>10000</v>
      </c>
      <c r="E97" s="8"/>
    </row>
    <row r="98" spans="1:9" s="5" customFormat="1" ht="18.75">
      <c r="A98" s="13" t="s">
        <v>22</v>
      </c>
      <c r="B98" s="13"/>
      <c r="C98" s="14"/>
      <c r="D98" s="15">
        <f>SUM(D97)</f>
        <v>10000</v>
      </c>
      <c r="E98" s="14"/>
      <c r="F98" s="61"/>
      <c r="G98" s="62"/>
      <c r="H98" s="61"/>
      <c r="I98" s="61"/>
    </row>
    <row r="99" spans="1:5" ht="18.75">
      <c r="A99" s="12" t="s">
        <v>22</v>
      </c>
      <c r="B99" s="12"/>
      <c r="C99" s="16" t="s">
        <v>178</v>
      </c>
      <c r="D99" s="9"/>
      <c r="E99" s="20"/>
    </row>
    <row r="100" spans="1:5" ht="18.75">
      <c r="A100" s="10" t="s">
        <v>22</v>
      </c>
      <c r="B100" s="10" t="s">
        <v>38</v>
      </c>
      <c r="C100" s="8" t="s">
        <v>39</v>
      </c>
      <c r="D100" s="17">
        <v>60000</v>
      </c>
      <c r="E100" s="8"/>
    </row>
    <row r="101" spans="1:5" ht="18.75">
      <c r="A101" s="13" t="s">
        <v>22</v>
      </c>
      <c r="B101" s="13"/>
      <c r="C101" s="14"/>
      <c r="D101" s="15">
        <f>SUM(D100:D100)</f>
        <v>60000</v>
      </c>
      <c r="E101" s="14"/>
    </row>
    <row r="102" spans="1:5" ht="18.75">
      <c r="A102" s="12" t="s">
        <v>141</v>
      </c>
      <c r="B102" s="12"/>
      <c r="C102" s="16" t="s">
        <v>142</v>
      </c>
      <c r="D102" s="9"/>
      <c r="E102" s="20"/>
    </row>
    <row r="103" spans="1:5" ht="18.75">
      <c r="A103" s="10" t="s">
        <v>141</v>
      </c>
      <c r="B103" s="10" t="s">
        <v>38</v>
      </c>
      <c r="C103" s="8" t="s">
        <v>39</v>
      </c>
      <c r="D103" s="17">
        <v>40000</v>
      </c>
      <c r="E103" s="8"/>
    </row>
    <row r="104" spans="1:5" s="5" customFormat="1" ht="18.75">
      <c r="A104" s="13" t="s">
        <v>22</v>
      </c>
      <c r="B104" s="13"/>
      <c r="C104" s="14"/>
      <c r="D104" s="15">
        <f>SUM(D103)</f>
        <v>40000</v>
      </c>
      <c r="E104" s="14"/>
    </row>
    <row r="105" spans="1:5" ht="18.75">
      <c r="A105" s="12" t="s">
        <v>65</v>
      </c>
      <c r="B105" s="12"/>
      <c r="C105" s="16" t="s">
        <v>66</v>
      </c>
      <c r="D105" s="9"/>
      <c r="E105" s="20"/>
    </row>
    <row r="106" spans="1:5" ht="18.75">
      <c r="A106" s="10" t="s">
        <v>65</v>
      </c>
      <c r="B106" s="10" t="s">
        <v>40</v>
      </c>
      <c r="C106" s="8" t="s">
        <v>41</v>
      </c>
      <c r="D106" s="9">
        <v>45000</v>
      </c>
      <c r="E106" s="8"/>
    </row>
    <row r="107" spans="1:5" ht="18.75">
      <c r="A107" s="10" t="s">
        <v>65</v>
      </c>
      <c r="B107" s="10" t="s">
        <v>36</v>
      </c>
      <c r="C107" s="8" t="s">
        <v>37</v>
      </c>
      <c r="D107" s="17">
        <v>2000</v>
      </c>
      <c r="E107" s="8"/>
    </row>
    <row r="108" spans="1:5" ht="18.75">
      <c r="A108" s="10" t="s">
        <v>65</v>
      </c>
      <c r="B108" s="10" t="s">
        <v>67</v>
      </c>
      <c r="C108" s="8" t="s">
        <v>68</v>
      </c>
      <c r="D108" s="17">
        <v>8000</v>
      </c>
      <c r="E108" s="8"/>
    </row>
    <row r="109" spans="1:5" ht="18.75">
      <c r="A109" s="10" t="s">
        <v>65</v>
      </c>
      <c r="B109" s="10" t="s">
        <v>38</v>
      </c>
      <c r="C109" s="8" t="s">
        <v>39</v>
      </c>
      <c r="D109" s="17">
        <v>50000</v>
      </c>
      <c r="E109" s="8"/>
    </row>
    <row r="110" spans="1:5" ht="18.75">
      <c r="A110" s="10" t="s">
        <v>65</v>
      </c>
      <c r="B110" s="10" t="s">
        <v>56</v>
      </c>
      <c r="C110" s="8" t="s">
        <v>57</v>
      </c>
      <c r="D110" s="17">
        <v>123000</v>
      </c>
      <c r="E110" s="8"/>
    </row>
    <row r="111" spans="1:5" ht="18.75">
      <c r="A111" s="10" t="s">
        <v>65</v>
      </c>
      <c r="B111" s="10" t="s">
        <v>111</v>
      </c>
      <c r="C111" s="8" t="s">
        <v>112</v>
      </c>
      <c r="D111" s="17">
        <v>200000</v>
      </c>
      <c r="E111" s="8"/>
    </row>
    <row r="112" spans="1:5" ht="18.75">
      <c r="A112" s="13" t="s">
        <v>65</v>
      </c>
      <c r="B112" s="13"/>
      <c r="C112" s="14"/>
      <c r="D112" s="15">
        <f>SUM(D106:D111)</f>
        <v>428000</v>
      </c>
      <c r="E112" s="14"/>
    </row>
    <row r="113" spans="1:5" ht="18.75">
      <c r="A113" s="12" t="s">
        <v>98</v>
      </c>
      <c r="B113" s="12"/>
      <c r="C113" s="16" t="s">
        <v>99</v>
      </c>
      <c r="D113" s="9"/>
      <c r="E113" s="20"/>
    </row>
    <row r="114" spans="1:5" ht="18.75">
      <c r="A114" s="10" t="s">
        <v>98</v>
      </c>
      <c r="B114" s="10" t="s">
        <v>40</v>
      </c>
      <c r="C114" s="8" t="s">
        <v>41</v>
      </c>
      <c r="D114" s="9">
        <v>70000</v>
      </c>
      <c r="E114" s="8"/>
    </row>
    <row r="115" spans="1:5" ht="18.75">
      <c r="A115" s="10" t="s">
        <v>98</v>
      </c>
      <c r="B115" s="10" t="s">
        <v>36</v>
      </c>
      <c r="C115" s="8" t="s">
        <v>37</v>
      </c>
      <c r="D115" s="9">
        <v>5000</v>
      </c>
      <c r="E115" s="8"/>
    </row>
    <row r="116" spans="1:5" ht="18.75">
      <c r="A116" s="10" t="s">
        <v>98</v>
      </c>
      <c r="B116" s="10" t="s">
        <v>59</v>
      </c>
      <c r="C116" s="8" t="s">
        <v>60</v>
      </c>
      <c r="D116" s="17">
        <v>5000</v>
      </c>
      <c r="E116" s="8"/>
    </row>
    <row r="117" spans="1:5" ht="18.75">
      <c r="A117" s="10" t="s">
        <v>98</v>
      </c>
      <c r="B117" s="10" t="s">
        <v>38</v>
      </c>
      <c r="C117" s="8" t="s">
        <v>39</v>
      </c>
      <c r="D117" s="9">
        <v>550000</v>
      </c>
      <c r="E117" s="8"/>
    </row>
    <row r="118" spans="1:5" ht="18.75">
      <c r="A118" s="10" t="s">
        <v>98</v>
      </c>
      <c r="B118" s="10" t="s">
        <v>56</v>
      </c>
      <c r="C118" s="8" t="s">
        <v>57</v>
      </c>
      <c r="D118" s="9">
        <v>150000</v>
      </c>
      <c r="E118" s="8"/>
    </row>
    <row r="119" spans="1:5" ht="18.75">
      <c r="A119" s="13" t="s">
        <v>98</v>
      </c>
      <c r="B119" s="13"/>
      <c r="C119" s="14"/>
      <c r="D119" s="15">
        <f>SUM(D114:D118)</f>
        <v>780000</v>
      </c>
      <c r="E119" s="14"/>
    </row>
    <row r="120" spans="1:5" ht="18.75">
      <c r="A120" s="12" t="s">
        <v>104</v>
      </c>
      <c r="B120" s="12"/>
      <c r="C120" s="16" t="s">
        <v>105</v>
      </c>
      <c r="D120" s="9"/>
      <c r="E120" s="20"/>
    </row>
    <row r="121" spans="1:5" ht="18.75">
      <c r="A121" s="10" t="s">
        <v>104</v>
      </c>
      <c r="B121" s="10" t="s">
        <v>59</v>
      </c>
      <c r="C121" s="8" t="s">
        <v>60</v>
      </c>
      <c r="D121" s="9">
        <v>1000</v>
      </c>
      <c r="E121" s="8"/>
    </row>
    <row r="122" spans="1:5" ht="18.75">
      <c r="A122" s="10" t="s">
        <v>104</v>
      </c>
      <c r="B122" s="10" t="s">
        <v>50</v>
      </c>
      <c r="C122" s="8" t="s">
        <v>51</v>
      </c>
      <c r="D122" s="9">
        <v>20000</v>
      </c>
      <c r="E122" s="8"/>
    </row>
    <row r="123" spans="1:5" ht="18.75">
      <c r="A123" s="13" t="s">
        <v>104</v>
      </c>
      <c r="B123" s="13"/>
      <c r="C123" s="14"/>
      <c r="D123" s="15">
        <f>SUM(D121:D122)</f>
        <v>21000</v>
      </c>
      <c r="E123" s="14"/>
    </row>
    <row r="124" spans="1:5" ht="18.75">
      <c r="A124" s="12" t="s">
        <v>69</v>
      </c>
      <c r="B124" s="12"/>
      <c r="C124" s="16" t="s">
        <v>70</v>
      </c>
      <c r="D124" s="9"/>
      <c r="E124" s="20"/>
    </row>
    <row r="125" spans="1:5" ht="18.75">
      <c r="A125" s="10" t="s">
        <v>69</v>
      </c>
      <c r="B125" s="10" t="s">
        <v>71</v>
      </c>
      <c r="C125" s="8" t="s">
        <v>72</v>
      </c>
      <c r="D125" s="17">
        <v>190000</v>
      </c>
      <c r="E125" s="8"/>
    </row>
    <row r="126" spans="1:5" ht="18.75">
      <c r="A126" s="10" t="s">
        <v>69</v>
      </c>
      <c r="B126" s="10" t="s">
        <v>73</v>
      </c>
      <c r="C126" s="8" t="s">
        <v>74</v>
      </c>
      <c r="D126" s="17">
        <v>20000</v>
      </c>
      <c r="E126" s="8"/>
    </row>
    <row r="127" spans="1:5" ht="18.75">
      <c r="A127" s="13" t="s">
        <v>69</v>
      </c>
      <c r="B127" s="13"/>
      <c r="C127" s="14"/>
      <c r="D127" s="15">
        <f>SUM(D125:D126)</f>
        <v>210000</v>
      </c>
      <c r="E127" s="14"/>
    </row>
    <row r="128" spans="1:5" ht="18.75">
      <c r="A128" s="12" t="s">
        <v>27</v>
      </c>
      <c r="B128" s="12"/>
      <c r="C128" s="16" t="s">
        <v>28</v>
      </c>
      <c r="D128" s="9"/>
      <c r="E128" s="20"/>
    </row>
    <row r="129" spans="1:5" ht="18.75">
      <c r="A129" s="10" t="s">
        <v>27</v>
      </c>
      <c r="B129" s="10" t="s">
        <v>40</v>
      </c>
      <c r="C129" s="8" t="s">
        <v>41</v>
      </c>
      <c r="D129" s="17">
        <v>75000</v>
      </c>
      <c r="E129" s="8"/>
    </row>
    <row r="130" spans="1:5" ht="18.75">
      <c r="A130" s="10" t="s">
        <v>27</v>
      </c>
      <c r="B130" s="10" t="s">
        <v>75</v>
      </c>
      <c r="C130" s="8" t="s">
        <v>76</v>
      </c>
      <c r="D130" s="9">
        <v>2000</v>
      </c>
      <c r="E130" s="8"/>
    </row>
    <row r="131" spans="1:5" ht="18.75">
      <c r="A131" s="10" t="s">
        <v>27</v>
      </c>
      <c r="B131" s="10" t="s">
        <v>102</v>
      </c>
      <c r="C131" s="8" t="s">
        <v>103</v>
      </c>
      <c r="D131" s="9">
        <v>50000</v>
      </c>
      <c r="E131" s="8"/>
    </row>
    <row r="132" spans="1:5" ht="18.75">
      <c r="A132" s="10" t="s">
        <v>27</v>
      </c>
      <c r="B132" s="10" t="s">
        <v>36</v>
      </c>
      <c r="C132" s="8" t="s">
        <v>37</v>
      </c>
      <c r="D132" s="9">
        <v>30000</v>
      </c>
      <c r="E132" s="8"/>
    </row>
    <row r="133" spans="1:5" ht="18.75">
      <c r="A133" s="10" t="s">
        <v>27</v>
      </c>
      <c r="B133" s="10" t="s">
        <v>59</v>
      </c>
      <c r="C133" s="8" t="s">
        <v>60</v>
      </c>
      <c r="D133" s="9">
        <v>35000</v>
      </c>
      <c r="E133" s="8"/>
    </row>
    <row r="134" spans="1:5" ht="18.75">
      <c r="A134" s="10" t="s">
        <v>27</v>
      </c>
      <c r="B134" s="10" t="s">
        <v>77</v>
      </c>
      <c r="C134" s="8" t="s">
        <v>78</v>
      </c>
      <c r="D134" s="9">
        <v>2000</v>
      </c>
      <c r="E134" s="8"/>
    </row>
    <row r="135" spans="1:5" ht="18.75">
      <c r="A135" s="10" t="s">
        <v>27</v>
      </c>
      <c r="B135" s="10" t="s">
        <v>79</v>
      </c>
      <c r="C135" s="8" t="s">
        <v>80</v>
      </c>
      <c r="D135" s="17">
        <v>13000</v>
      </c>
      <c r="E135" s="8"/>
    </row>
    <row r="136" spans="1:5" ht="18.75">
      <c r="A136" s="10" t="s">
        <v>27</v>
      </c>
      <c r="B136" s="10" t="s">
        <v>81</v>
      </c>
      <c r="C136" s="8" t="s">
        <v>82</v>
      </c>
      <c r="D136" s="9">
        <v>6000</v>
      </c>
      <c r="E136" s="8"/>
    </row>
    <row r="137" spans="1:5" ht="18.75">
      <c r="A137" s="10" t="s">
        <v>27</v>
      </c>
      <c r="B137" s="10" t="s">
        <v>38</v>
      </c>
      <c r="C137" s="8" t="s">
        <v>39</v>
      </c>
      <c r="D137" s="17">
        <v>48500</v>
      </c>
      <c r="E137" s="8"/>
    </row>
    <row r="138" spans="1:5" ht="18.75">
      <c r="A138" s="10" t="s">
        <v>27</v>
      </c>
      <c r="B138" s="10" t="s">
        <v>56</v>
      </c>
      <c r="C138" s="8" t="s">
        <v>106</v>
      </c>
      <c r="D138" s="17">
        <v>430000</v>
      </c>
      <c r="E138" s="8"/>
    </row>
    <row r="139" spans="1:5" ht="18.75">
      <c r="A139" s="10" t="s">
        <v>27</v>
      </c>
      <c r="B139" s="10" t="s">
        <v>83</v>
      </c>
      <c r="C139" s="8" t="s">
        <v>107</v>
      </c>
      <c r="D139" s="9">
        <v>0</v>
      </c>
      <c r="E139" s="8"/>
    </row>
    <row r="140" spans="1:5" ht="18.75">
      <c r="A140" s="10" t="s">
        <v>27</v>
      </c>
      <c r="B140" s="10" t="s">
        <v>84</v>
      </c>
      <c r="C140" s="8" t="s">
        <v>85</v>
      </c>
      <c r="D140" s="9">
        <v>10000</v>
      </c>
      <c r="E140" s="8"/>
    </row>
    <row r="141" spans="1:5" ht="18.75">
      <c r="A141" s="10" t="s">
        <v>27</v>
      </c>
      <c r="B141" s="10" t="s">
        <v>86</v>
      </c>
      <c r="C141" s="8" t="s">
        <v>108</v>
      </c>
      <c r="D141" s="9">
        <v>15000</v>
      </c>
      <c r="E141" s="8"/>
    </row>
    <row r="142" spans="1:5" ht="18.75">
      <c r="A142" s="10" t="s">
        <v>27</v>
      </c>
      <c r="B142" s="10" t="s">
        <v>109</v>
      </c>
      <c r="C142" s="8" t="s">
        <v>110</v>
      </c>
      <c r="D142" s="17">
        <v>9000</v>
      </c>
      <c r="E142" s="8" t="s">
        <v>138</v>
      </c>
    </row>
    <row r="143" spans="1:5" ht="18.75">
      <c r="A143" s="10" t="s">
        <v>27</v>
      </c>
      <c r="B143" s="10" t="s">
        <v>186</v>
      </c>
      <c r="C143" s="8" t="s">
        <v>187</v>
      </c>
      <c r="D143" s="17">
        <v>20000</v>
      </c>
      <c r="E143" s="8"/>
    </row>
    <row r="144" spans="1:5" ht="18.75">
      <c r="A144" s="10" t="s">
        <v>27</v>
      </c>
      <c r="B144" s="64" t="s">
        <v>184</v>
      </c>
      <c r="C144" s="8" t="s">
        <v>185</v>
      </c>
      <c r="D144" s="17">
        <v>2500</v>
      </c>
      <c r="E144" s="8" t="s">
        <v>183</v>
      </c>
    </row>
    <row r="145" spans="1:5" ht="18.75">
      <c r="A145" s="10" t="s">
        <v>27</v>
      </c>
      <c r="B145" s="10" t="s">
        <v>86</v>
      </c>
      <c r="C145" s="8" t="s">
        <v>207</v>
      </c>
      <c r="D145" s="17">
        <v>2000</v>
      </c>
      <c r="E145" s="8"/>
    </row>
    <row r="146" spans="1:5" ht="18.75">
      <c r="A146" s="13" t="s">
        <v>27</v>
      </c>
      <c r="B146" s="13"/>
      <c r="C146" s="14"/>
      <c r="D146" s="15">
        <f>SUM(D129:D145)</f>
        <v>750000</v>
      </c>
      <c r="E146" s="14"/>
    </row>
    <row r="147" spans="1:5" ht="18.75">
      <c r="A147" s="12" t="s">
        <v>30</v>
      </c>
      <c r="B147" s="12"/>
      <c r="C147" s="16" t="s">
        <v>179</v>
      </c>
      <c r="D147" s="9"/>
      <c r="E147" s="20"/>
    </row>
    <row r="148" spans="1:5" ht="18.75">
      <c r="A148" s="10" t="s">
        <v>30</v>
      </c>
      <c r="B148" s="10" t="s">
        <v>87</v>
      </c>
      <c r="C148" s="8" t="s">
        <v>88</v>
      </c>
      <c r="D148" s="17">
        <v>6000</v>
      </c>
      <c r="E148" s="8"/>
    </row>
    <row r="149" spans="1:5" s="5" customFormat="1" ht="18.75">
      <c r="A149" s="13" t="s">
        <v>30</v>
      </c>
      <c r="B149" s="13"/>
      <c r="C149" s="14"/>
      <c r="D149" s="15">
        <f>SUM(D148)</f>
        <v>6000</v>
      </c>
      <c r="E149" s="14"/>
    </row>
    <row r="150" spans="1:5" ht="18.75">
      <c r="A150" s="12" t="s">
        <v>163</v>
      </c>
      <c r="B150" s="12"/>
      <c r="C150" s="16" t="s">
        <v>164</v>
      </c>
      <c r="D150" s="9"/>
      <c r="E150" s="20"/>
    </row>
    <row r="151" spans="1:5" ht="18.75">
      <c r="A151" s="10" t="s">
        <v>163</v>
      </c>
      <c r="B151" s="10" t="s">
        <v>87</v>
      </c>
      <c r="C151" s="8" t="s">
        <v>88</v>
      </c>
      <c r="D151" s="17">
        <v>12500</v>
      </c>
      <c r="E151" s="8"/>
    </row>
    <row r="152" spans="1:5" s="5" customFormat="1" ht="18.75">
      <c r="A152" s="13" t="s">
        <v>163</v>
      </c>
      <c r="B152" s="13"/>
      <c r="C152" s="14"/>
      <c r="D152" s="15">
        <f>SUM(D151)</f>
        <v>12500</v>
      </c>
      <c r="E152" s="14"/>
    </row>
    <row r="153" spans="1:6" ht="18.75">
      <c r="A153" s="7"/>
      <c r="B153" s="7"/>
      <c r="C153" s="7"/>
      <c r="D153" s="18"/>
      <c r="E153" s="8"/>
      <c r="F153" s="3"/>
    </row>
    <row r="154" spans="1:6" ht="18.75">
      <c r="A154" s="7" t="s">
        <v>89</v>
      </c>
      <c r="B154" s="7"/>
      <c r="C154" s="7"/>
      <c r="D154" s="18">
        <f>SUM(D52:D152)/2</f>
        <v>3120382</v>
      </c>
      <c r="E154" s="8"/>
      <c r="F154" s="3"/>
    </row>
    <row r="155" spans="1:6" ht="18.75">
      <c r="A155" s="7"/>
      <c r="B155" s="7"/>
      <c r="C155" s="7"/>
      <c r="D155" s="18"/>
      <c r="E155" s="8"/>
      <c r="F155" s="3"/>
    </row>
    <row r="156" spans="1:6" ht="18.75">
      <c r="A156" s="7"/>
      <c r="B156" s="7"/>
      <c r="C156" s="7"/>
      <c r="D156" s="18"/>
      <c r="E156" s="8"/>
      <c r="F156" s="3"/>
    </row>
    <row r="158" ht="15">
      <c r="D158" s="3">
        <f>+D48-D154</f>
        <v>0</v>
      </c>
    </row>
    <row r="159" spans="1:5" s="28" customFormat="1" ht="15.75">
      <c r="A159" s="32" t="s">
        <v>171</v>
      </c>
      <c r="B159" s="24"/>
      <c r="C159" s="24"/>
      <c r="D159" s="27"/>
      <c r="E159" s="24"/>
    </row>
    <row r="160" spans="1:5" s="31" customFormat="1" ht="15.75">
      <c r="A160" s="29" t="s">
        <v>165</v>
      </c>
      <c r="B160" s="29"/>
      <c r="C160" s="29"/>
      <c r="D160" s="30"/>
      <c r="E160" s="29"/>
    </row>
    <row r="161" spans="1:5" s="31" customFormat="1" ht="15.75">
      <c r="A161" s="29" t="s">
        <v>170</v>
      </c>
      <c r="B161" s="29"/>
      <c r="C161" s="29"/>
      <c r="D161" s="30"/>
      <c r="E161" s="29"/>
    </row>
    <row r="162" spans="1:5" s="31" customFormat="1" ht="15.75">
      <c r="A162" s="29" t="s">
        <v>166</v>
      </c>
      <c r="B162" s="29"/>
      <c r="C162" s="29"/>
      <c r="D162" s="30"/>
      <c r="E162" s="29"/>
    </row>
    <row r="163" spans="1:5" s="31" customFormat="1" ht="15.75">
      <c r="A163" s="29" t="s">
        <v>167</v>
      </c>
      <c r="B163" s="29"/>
      <c r="C163" s="29"/>
      <c r="D163" s="30"/>
      <c r="E163" s="29"/>
    </row>
    <row r="164" spans="1:5" s="31" customFormat="1" ht="15.75">
      <c r="A164" s="29" t="s">
        <v>168</v>
      </c>
      <c r="B164" s="29"/>
      <c r="C164" s="29"/>
      <c r="D164" s="30"/>
      <c r="E164" s="29"/>
    </row>
    <row r="165" spans="1:5" s="31" customFormat="1" ht="15.75">
      <c r="A165" s="29" t="s">
        <v>154</v>
      </c>
      <c r="B165" s="29"/>
      <c r="C165" s="29"/>
      <c r="D165" s="30"/>
      <c r="E165" s="29"/>
    </row>
    <row r="166" spans="1:5" s="31" customFormat="1" ht="15.75">
      <c r="A166" s="29" t="s">
        <v>169</v>
      </c>
      <c r="B166" s="29"/>
      <c r="C166" s="29"/>
      <c r="D166" s="30"/>
      <c r="E166" s="29"/>
    </row>
    <row r="167" spans="1:5" s="31" customFormat="1" ht="15.75">
      <c r="A167" s="29" t="s">
        <v>132</v>
      </c>
      <c r="B167" s="29"/>
      <c r="C167" s="29"/>
      <c r="D167" s="30"/>
      <c r="E167" s="29"/>
    </row>
    <row r="168" spans="1:5" s="31" customFormat="1" ht="15.75">
      <c r="A168" s="29" t="s">
        <v>133</v>
      </c>
      <c r="B168" s="29"/>
      <c r="C168" s="29"/>
      <c r="D168" s="30"/>
      <c r="E168" s="29"/>
    </row>
    <row r="171" ht="15">
      <c r="A171" s="2" t="s">
        <v>135</v>
      </c>
    </row>
    <row r="172" ht="15.75">
      <c r="A172" s="23"/>
    </row>
    <row r="174" spans="1:5" ht="15">
      <c r="A174" s="2" t="s">
        <v>193</v>
      </c>
      <c r="C174" s="3"/>
      <c r="D174" s="22"/>
      <c r="E174"/>
    </row>
    <row r="175" spans="1:5" ht="15">
      <c r="A175" s="2" t="s">
        <v>155</v>
      </c>
      <c r="C175" s="3"/>
      <c r="D175" s="22"/>
      <c r="E175"/>
    </row>
    <row r="176" spans="1:5" s="2" customFormat="1" ht="15">
      <c r="A176" s="2" t="s">
        <v>194</v>
      </c>
      <c r="C176" s="3"/>
      <c r="D176" s="22"/>
      <c r="E176"/>
    </row>
    <row r="177" spans="1:5" s="2" customFormat="1" ht="15">
      <c r="A177" s="2" t="s">
        <v>156</v>
      </c>
      <c r="C177" s="3"/>
      <c r="D177" s="22"/>
      <c r="E177"/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66" r:id="rId1"/>
  <headerFooter>
    <oddHeader>&amp;CObec Bohy, Bohy 31, 331 41 Kralovice, IČ: 00572977</oddHeader>
    <oddFooter>&amp;C&amp;P</oddFooter>
  </headerFooter>
  <ignoredErrors>
    <ignoredError sqref="A66:C66 A63:D63 A65:B65 F66:IV66 A45:D45 B11:B15 A10:A15 A18:B22 B35 A40:B41 A47:D47 A46:C46 A64:C64 B37:D37 B36:C36 A110:C110 A38:B38 A105:B109 A146:B146 F52:IV53 F63:IV64 F35:IV37 F45:IV47 F110:IV111 D35 A123:B130 A122 A67:B72 A99:B101 A111:B121 A56:B62 A80:B87 A133:B142 B23:B25 B52:B55 D52 A89:B89 A88 A132:B132 A143 A16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Lenka Havlíčková</cp:lastModifiedBy>
  <cp:lastPrinted>2017-11-28T19:29:11Z</cp:lastPrinted>
  <dcterms:created xsi:type="dcterms:W3CDTF">2011-12-12T20:10:44Z</dcterms:created>
  <dcterms:modified xsi:type="dcterms:W3CDTF">2017-11-28T19:29:42Z</dcterms:modified>
  <cp:category/>
  <cp:version/>
  <cp:contentType/>
  <cp:contentStatus/>
</cp:coreProperties>
</file>